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880" windowHeight="8256" activeTab="0"/>
  </bookViews>
  <sheets>
    <sheet name="영수증(0001-0004)" sheetId="1" r:id="rId1"/>
    <sheet name="영수증 월별합산" sheetId="2" r:id="rId2"/>
    <sheet name="상반기" sheetId="3" r:id="rId3"/>
    <sheet name="하반기" sheetId="4" r:id="rId4"/>
    <sheet name="2007 Inventory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<sst xmlns="http://schemas.openxmlformats.org/spreadsheetml/2006/main" count="189" uniqueCount="64">
  <si>
    <t>ID</t>
  </si>
  <si>
    <t>Product Name</t>
  </si>
  <si>
    <t>Cost</t>
  </si>
  <si>
    <t>재고( stock)</t>
  </si>
  <si>
    <t>컴퓨터 부속 1011</t>
  </si>
  <si>
    <t>컴퓨터 부속 1012</t>
  </si>
  <si>
    <t>컴퓨터 부속 1013</t>
  </si>
  <si>
    <t>컴퓨터 부속 1014</t>
  </si>
  <si>
    <t>컴퓨터 부속 1015</t>
  </si>
  <si>
    <t>컴퓨터 부속 1016</t>
  </si>
  <si>
    <t>컴퓨터 부속 1017</t>
  </si>
  <si>
    <t>컴퓨터 부속 1018</t>
  </si>
  <si>
    <t>컴퓨터 부속 1019</t>
  </si>
  <si>
    <t>컴퓨터 부속 1020</t>
  </si>
  <si>
    <t>Value</t>
  </si>
  <si>
    <t>합계</t>
  </si>
  <si>
    <t>2007년1월-6월  Inventory Asset</t>
  </si>
  <si>
    <t>2007년7월-12월  Inventory Asset</t>
  </si>
  <si>
    <t>2007년 Inventory Asset</t>
  </si>
  <si>
    <t>2007년 상반기</t>
  </si>
  <si>
    <t>2007년 하반기</t>
  </si>
  <si>
    <t>1. E4의 값을 구한다.</t>
  </si>
  <si>
    <t xml:space="preserve">    E4의 값을 Copy 와 Peste로 구할 수 있다.</t>
  </si>
  <si>
    <t>2. E5부터 E13 까지의 값은 상대 참조이기 대문에</t>
  </si>
  <si>
    <t>3. E14 의 값을 구한다.</t>
  </si>
  <si>
    <t>1. B3 와 D3 를 Wrap Text 로 두줄로 만들기.</t>
  </si>
  <si>
    <t>2. Value 와 합계를 구하기.</t>
  </si>
  <si>
    <t>1. C4의 데이터를 상반기에서 갖고온다.</t>
  </si>
  <si>
    <t>2. D4 도 같은 방법으로 한다.</t>
  </si>
  <si>
    <t>2007년 총 Inventory</t>
  </si>
  <si>
    <t>합계</t>
  </si>
  <si>
    <t>3. C21은 상반기+하반기로 해 본다.</t>
  </si>
  <si>
    <t xml:space="preserve">      =상반기!E4+하반기!E4</t>
  </si>
  <si>
    <t xml:space="preserve">     =상반기!E4</t>
  </si>
  <si>
    <t xml:space="preserve">     =하반기!E4</t>
  </si>
  <si>
    <t>예문-1</t>
  </si>
  <si>
    <t>예문-2</t>
  </si>
  <si>
    <t>ABC Company</t>
  </si>
  <si>
    <t>INVOICE</t>
  </si>
  <si>
    <t>N.</t>
  </si>
  <si>
    <t>0001</t>
  </si>
  <si>
    <t>100 7th Ave.</t>
  </si>
  <si>
    <t>DATE</t>
  </si>
  <si>
    <t>Los Angeles, CA 90001</t>
  </si>
  <si>
    <t>ACCOUNT</t>
  </si>
  <si>
    <t>To:</t>
  </si>
  <si>
    <t>Ka-Joo Computer</t>
  </si>
  <si>
    <t>100 Western Ave.</t>
  </si>
  <si>
    <t>Cerritos</t>
  </si>
  <si>
    <t>CA 90001</t>
  </si>
  <si>
    <t>Item</t>
  </si>
  <si>
    <t>Price</t>
  </si>
  <si>
    <t>Qty</t>
  </si>
  <si>
    <t>Amount</t>
  </si>
  <si>
    <t>컴퓨터 부속 1023</t>
  </si>
  <si>
    <t>컴퓨터 부속 1028</t>
  </si>
  <si>
    <t>컴퓨터 부속 1031</t>
  </si>
  <si>
    <t>Sub Total</t>
  </si>
  <si>
    <t>Sales Tax</t>
  </si>
  <si>
    <t>Total</t>
  </si>
  <si>
    <t>0002</t>
  </si>
  <si>
    <t>0003</t>
  </si>
  <si>
    <t>0004</t>
  </si>
  <si>
    <t>영수증 합산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</si>
</sst>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"/>
    <numFmt numFmtId="175" formatCode="&quot;$&quot;#,##0.00"/>
    <numFmt numFmtId="176" formatCode="[$$-409]#,##0.00"/>
  </numFmts>
  <fonts count="41">
    <font>
      <sz val="11"/>
      <name val="돋움"/>
      <family val="3"/>
    </font>
    <font>
      <b/>
      <sz val="14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doub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5" fontId="0" fillId="0" borderId="0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/>
    </xf>
    <xf numFmtId="14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5" fontId="0" fillId="0" borderId="14" xfId="0" applyNumberFormat="1" applyBorder="1" applyAlignment="1">
      <alignment vertical="center"/>
    </xf>
    <xf numFmtId="8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5" fontId="0" fillId="0" borderId="16" xfId="0" applyNumberFormat="1" applyBorder="1" applyAlignment="1">
      <alignment vertical="center"/>
    </xf>
    <xf numFmtId="8" fontId="0" fillId="0" borderId="16" xfId="0" applyNumberFormat="1" applyBorder="1" applyAlignment="1">
      <alignment vertical="center"/>
    </xf>
    <xf numFmtId="8" fontId="0" fillId="0" borderId="19" xfId="0" applyNumberFormat="1" applyBorder="1" applyAlignment="1">
      <alignment vertical="center"/>
    </xf>
    <xf numFmtId="9" fontId="0" fillId="0" borderId="2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2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76" fontId="0" fillId="0" borderId="16" xfId="0" applyNumberFormat="1" applyBorder="1" applyAlignment="1">
      <alignment/>
    </xf>
    <xf numFmtId="0" fontId="0" fillId="0" borderId="25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40" fillId="0" borderId="0" xfId="0" applyFont="1" applyAlignment="1">
      <alignment/>
    </xf>
    <xf numFmtId="17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lly\computer%20class\Computer%20&#44368;&#51116;(2011)\&#50641;&#49472;&#50696;&#47928;\sheet%20&#52280;&#51312;(&#50689;&#49688;&#5161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영수증0001,0002,0003,0004"/>
      <sheetName val="영수증 월별 합산"/>
      <sheetName val="Sheet3"/>
    </sheetNames>
    <sheetDataSet>
      <sheetData sheetId="0">
        <row r="22">
          <cell r="H22">
            <v>5054.777999999999</v>
          </cell>
        </row>
        <row r="46">
          <cell r="H46">
            <v>4007.178</v>
          </cell>
        </row>
        <row r="70">
          <cell r="H70">
            <v>2359.8</v>
          </cell>
        </row>
        <row r="95">
          <cell r="H95">
            <v>2742.282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83">
      <selection activeCell="L16" sqref="L16"/>
    </sheetView>
  </sheetViews>
  <sheetFormatPr defaultColWidth="8.88671875" defaultRowHeight="13.5"/>
  <cols>
    <col min="1" max="1" width="4.10546875" style="0" customWidth="1"/>
    <col min="4" max="4" width="3.88671875" style="0" customWidth="1"/>
    <col min="9" max="9" width="10.4453125" style="0" customWidth="1"/>
    <col min="11" max="11" width="3.3359375" style="0" customWidth="1"/>
  </cols>
  <sheetData>
    <row r="1" spans="1:11" ht="15">
      <c r="A1" s="19"/>
      <c r="B1" s="20" t="s">
        <v>37</v>
      </c>
      <c r="C1" s="19"/>
      <c r="D1" s="19"/>
      <c r="E1" s="19"/>
      <c r="F1" s="19"/>
      <c r="G1" s="20" t="s">
        <v>38</v>
      </c>
      <c r="H1" s="21"/>
      <c r="I1" s="19" t="s">
        <v>39</v>
      </c>
      <c r="J1" s="22" t="s">
        <v>40</v>
      </c>
      <c r="K1" s="23"/>
    </row>
    <row r="2" spans="1:11" ht="14.25">
      <c r="A2" s="19"/>
      <c r="B2" s="19" t="s">
        <v>41</v>
      </c>
      <c r="C2" s="19"/>
      <c r="D2" s="19"/>
      <c r="E2" s="19"/>
      <c r="F2" s="19"/>
      <c r="G2" s="19"/>
      <c r="H2" s="21" t="s">
        <v>42</v>
      </c>
      <c r="I2" s="24">
        <v>39448</v>
      </c>
      <c r="J2" s="19"/>
      <c r="K2" s="23"/>
    </row>
    <row r="3" spans="1:11" ht="14.25">
      <c r="A3" s="19"/>
      <c r="B3" s="19" t="s">
        <v>43</v>
      </c>
      <c r="C3" s="19"/>
      <c r="D3" s="19"/>
      <c r="E3" s="19"/>
      <c r="F3" s="19"/>
      <c r="G3" s="19"/>
      <c r="H3" s="21" t="s">
        <v>44</v>
      </c>
      <c r="I3" s="19">
        <v>10002</v>
      </c>
      <c r="J3" s="19"/>
      <c r="K3" s="23"/>
    </row>
    <row r="4" spans="1:11" ht="15" thickBot="1">
      <c r="A4" s="19"/>
      <c r="B4" s="19"/>
      <c r="C4" s="19"/>
      <c r="D4" s="19"/>
      <c r="E4" s="19"/>
      <c r="F4" s="19"/>
      <c r="G4" s="19"/>
      <c r="H4" s="21"/>
      <c r="I4" s="19"/>
      <c r="J4" s="19"/>
      <c r="K4" s="23"/>
    </row>
    <row r="5" spans="1:11" ht="14.25">
      <c r="A5" s="19" t="s">
        <v>45</v>
      </c>
      <c r="B5" s="25" t="s">
        <v>46</v>
      </c>
      <c r="C5" s="26"/>
      <c r="D5" s="26"/>
      <c r="E5" s="27"/>
      <c r="F5" s="19"/>
      <c r="G5" s="19"/>
      <c r="H5" s="21"/>
      <c r="I5" s="19"/>
      <c r="J5" s="19"/>
      <c r="K5" s="23"/>
    </row>
    <row r="6" spans="1:11" ht="14.25">
      <c r="A6" s="19"/>
      <c r="B6" s="28" t="s">
        <v>47</v>
      </c>
      <c r="C6" s="29"/>
      <c r="D6" s="29"/>
      <c r="E6" s="30"/>
      <c r="F6" s="19"/>
      <c r="G6" s="19"/>
      <c r="H6" s="21"/>
      <c r="I6" s="19"/>
      <c r="J6" s="19"/>
      <c r="K6" s="23"/>
    </row>
    <row r="7" spans="1:11" ht="15" thickBot="1">
      <c r="A7" s="19"/>
      <c r="B7" s="31" t="s">
        <v>48</v>
      </c>
      <c r="C7" s="32" t="s">
        <v>49</v>
      </c>
      <c r="D7" s="32"/>
      <c r="E7" s="33"/>
      <c r="F7" s="19"/>
      <c r="G7" s="19"/>
      <c r="H7" s="21"/>
      <c r="I7" s="19"/>
      <c r="J7" s="19"/>
      <c r="K7" s="23"/>
    </row>
    <row r="8" spans="1:11" ht="15" thickBot="1">
      <c r="A8" s="19"/>
      <c r="B8" s="19"/>
      <c r="C8" s="19"/>
      <c r="D8" s="19"/>
      <c r="E8" s="19"/>
      <c r="F8" s="19"/>
      <c r="G8" s="19"/>
      <c r="H8" s="21"/>
      <c r="I8" s="19"/>
      <c r="J8" s="19"/>
      <c r="K8" s="23"/>
    </row>
    <row r="9" spans="1:11" ht="15" thickBot="1">
      <c r="A9" s="19"/>
      <c r="B9" s="34" t="s">
        <v>50</v>
      </c>
      <c r="C9" s="35"/>
      <c r="D9" s="34"/>
      <c r="E9" s="35" t="s">
        <v>51</v>
      </c>
      <c r="F9" s="36" t="s">
        <v>52</v>
      </c>
      <c r="G9" s="34"/>
      <c r="H9" s="37" t="s">
        <v>53</v>
      </c>
      <c r="I9" s="19"/>
      <c r="J9" s="19"/>
      <c r="K9" s="23"/>
    </row>
    <row r="10" spans="1:11" ht="14.25">
      <c r="A10" s="19"/>
      <c r="B10" s="25" t="s">
        <v>8</v>
      </c>
      <c r="C10" s="38"/>
      <c r="D10" s="25"/>
      <c r="E10" s="39">
        <v>25</v>
      </c>
      <c r="F10" s="30">
        <v>11</v>
      </c>
      <c r="G10" s="28"/>
      <c r="H10" s="40">
        <f>E10*F10</f>
        <v>275</v>
      </c>
      <c r="I10" s="19"/>
      <c r="J10" s="19"/>
      <c r="K10" s="23"/>
    </row>
    <row r="11" spans="1:11" ht="14.25">
      <c r="A11" s="19"/>
      <c r="B11" s="28" t="s">
        <v>9</v>
      </c>
      <c r="C11" s="41"/>
      <c r="D11" s="28"/>
      <c r="E11" s="42">
        <v>30</v>
      </c>
      <c r="F11" s="30">
        <v>9</v>
      </c>
      <c r="G11" s="28"/>
      <c r="H11" s="40">
        <f aca="true" t="shared" si="0" ref="H11:H19">E11*F11</f>
        <v>270</v>
      </c>
      <c r="I11" s="19"/>
      <c r="J11" s="19"/>
      <c r="K11" s="23"/>
    </row>
    <row r="12" spans="1:11" ht="14.25">
      <c r="A12" s="19"/>
      <c r="B12" s="28" t="s">
        <v>10</v>
      </c>
      <c r="C12" s="41"/>
      <c r="D12" s="28"/>
      <c r="E12" s="42">
        <v>40</v>
      </c>
      <c r="F12" s="30">
        <v>5</v>
      </c>
      <c r="G12" s="28"/>
      <c r="H12" s="40">
        <f t="shared" si="0"/>
        <v>200</v>
      </c>
      <c r="I12" s="19"/>
      <c r="J12" s="19"/>
      <c r="K12" s="23"/>
    </row>
    <row r="13" spans="1:11" ht="14.25">
      <c r="A13" s="19"/>
      <c r="B13" s="28" t="s">
        <v>11</v>
      </c>
      <c r="C13" s="41"/>
      <c r="D13" s="28"/>
      <c r="E13" s="42">
        <v>97</v>
      </c>
      <c r="F13" s="30">
        <v>11</v>
      </c>
      <c r="G13" s="28"/>
      <c r="H13" s="40">
        <f t="shared" si="0"/>
        <v>1067</v>
      </c>
      <c r="I13" s="19"/>
      <c r="J13" s="19"/>
      <c r="K13" s="23"/>
    </row>
    <row r="14" spans="1:11" ht="14.25">
      <c r="A14" s="19"/>
      <c r="B14" s="28" t="s">
        <v>12</v>
      </c>
      <c r="C14" s="41"/>
      <c r="D14" s="28"/>
      <c r="E14" s="42">
        <v>31</v>
      </c>
      <c r="F14" s="30">
        <v>23</v>
      </c>
      <c r="G14" s="28"/>
      <c r="H14" s="40">
        <f t="shared" si="0"/>
        <v>713</v>
      </c>
      <c r="I14" s="19"/>
      <c r="J14" s="19"/>
      <c r="K14" s="23"/>
    </row>
    <row r="15" spans="1:11" ht="14.25">
      <c r="A15" s="19"/>
      <c r="B15" s="28" t="s">
        <v>13</v>
      </c>
      <c r="C15" s="41"/>
      <c r="D15" s="28"/>
      <c r="E15" s="42">
        <v>21</v>
      </c>
      <c r="F15" s="30">
        <v>30</v>
      </c>
      <c r="G15" s="28"/>
      <c r="H15" s="40">
        <f t="shared" si="0"/>
        <v>630</v>
      </c>
      <c r="I15" s="19"/>
      <c r="J15" s="19"/>
      <c r="K15" s="23"/>
    </row>
    <row r="16" spans="1:11" ht="14.25">
      <c r="A16" s="19"/>
      <c r="B16" s="28" t="s">
        <v>54</v>
      </c>
      <c r="C16" s="30"/>
      <c r="D16" s="28"/>
      <c r="E16" s="42">
        <v>9.99</v>
      </c>
      <c r="F16" s="30">
        <v>55</v>
      </c>
      <c r="G16" s="28"/>
      <c r="H16" s="40">
        <f t="shared" si="0"/>
        <v>549.45</v>
      </c>
      <c r="I16" s="19"/>
      <c r="J16" s="19"/>
      <c r="K16" s="23"/>
    </row>
    <row r="17" spans="1:11" ht="14.25">
      <c r="A17" s="19"/>
      <c r="B17" s="28" t="s">
        <v>55</v>
      </c>
      <c r="C17" s="30"/>
      <c r="D17" s="28"/>
      <c r="E17" s="42">
        <v>12.89</v>
      </c>
      <c r="F17" s="30">
        <v>35</v>
      </c>
      <c r="G17" s="28"/>
      <c r="H17" s="40">
        <f t="shared" si="0"/>
        <v>451.15000000000003</v>
      </c>
      <c r="I17" s="19"/>
      <c r="J17" s="19"/>
      <c r="K17" s="23"/>
    </row>
    <row r="18" spans="1:11" ht="14.25">
      <c r="A18" s="19"/>
      <c r="B18" s="28" t="s">
        <v>56</v>
      </c>
      <c r="C18" s="30"/>
      <c r="D18" s="28"/>
      <c r="E18" s="42">
        <v>16.99</v>
      </c>
      <c r="F18" s="30">
        <v>25</v>
      </c>
      <c r="G18" s="28"/>
      <c r="H18" s="40">
        <f t="shared" si="0"/>
        <v>424.74999999999994</v>
      </c>
      <c r="I18" s="19"/>
      <c r="J18" s="19"/>
      <c r="K18" s="23"/>
    </row>
    <row r="19" spans="1:11" ht="15" thickBot="1">
      <c r="A19" s="19"/>
      <c r="B19" s="31"/>
      <c r="C19" s="33"/>
      <c r="D19" s="31"/>
      <c r="E19" s="43">
        <v>1</v>
      </c>
      <c r="F19" s="33">
        <v>100</v>
      </c>
      <c r="G19" s="31"/>
      <c r="H19" s="40">
        <f t="shared" si="0"/>
        <v>100</v>
      </c>
      <c r="I19" s="19"/>
      <c r="J19" s="19"/>
      <c r="K19" s="23"/>
    </row>
    <row r="20" spans="1:11" ht="15" thickBot="1">
      <c r="A20" s="19"/>
      <c r="B20" s="34" t="s">
        <v>57</v>
      </c>
      <c r="C20" s="35"/>
      <c r="D20" s="25"/>
      <c r="E20" s="26"/>
      <c r="F20" s="27"/>
      <c r="G20" s="34"/>
      <c r="H20" s="37">
        <f>SUM(H10:H19)</f>
        <v>4680.349999999999</v>
      </c>
      <c r="I20" s="19"/>
      <c r="J20" s="19"/>
      <c r="K20" s="23"/>
    </row>
    <row r="21" spans="1:11" ht="15" thickBot="1">
      <c r="A21" s="19"/>
      <c r="B21" s="36" t="s">
        <v>58</v>
      </c>
      <c r="C21" s="44">
        <v>0.08</v>
      </c>
      <c r="D21" s="28"/>
      <c r="E21" s="29"/>
      <c r="F21" s="30"/>
      <c r="G21" s="34"/>
      <c r="H21" s="37">
        <f>H20*C21</f>
        <v>374.42799999999994</v>
      </c>
      <c r="I21" s="19"/>
      <c r="J21" s="19"/>
      <c r="K21" s="23"/>
    </row>
    <row r="22" spans="1:11" ht="15" thickBot="1">
      <c r="A22" s="19"/>
      <c r="B22" s="34" t="s">
        <v>59</v>
      </c>
      <c r="C22" s="35"/>
      <c r="D22" s="31"/>
      <c r="E22" s="32"/>
      <c r="F22" s="33"/>
      <c r="G22" s="34"/>
      <c r="H22" s="37">
        <f>H20+H21</f>
        <v>5054.777999999999</v>
      </c>
      <c r="I22" s="21">
        <f>H22</f>
        <v>5054.777999999999</v>
      </c>
      <c r="J22" s="19"/>
      <c r="K22" s="23"/>
    </row>
    <row r="23" spans="1:11" ht="14.25">
      <c r="A23" s="19"/>
      <c r="B23" s="19"/>
      <c r="C23" s="19"/>
      <c r="D23" s="19"/>
      <c r="E23" s="19"/>
      <c r="F23" s="19"/>
      <c r="G23" s="19"/>
      <c r="H23" s="21"/>
      <c r="I23" s="19"/>
      <c r="J23" s="19"/>
      <c r="K23" s="23"/>
    </row>
    <row r="24" spans="1:11" ht="14.25">
      <c r="A24" s="19"/>
      <c r="B24" s="19"/>
      <c r="C24" s="19"/>
      <c r="D24" s="19"/>
      <c r="E24" s="19"/>
      <c r="F24" s="19"/>
      <c r="G24" s="19"/>
      <c r="H24" s="21"/>
      <c r="I24" s="19"/>
      <c r="J24" s="19"/>
      <c r="K24" s="23"/>
    </row>
    <row r="25" spans="1:11" ht="15">
      <c r="A25" s="19"/>
      <c r="B25" s="20" t="s">
        <v>37</v>
      </c>
      <c r="C25" s="19"/>
      <c r="D25" s="19"/>
      <c r="E25" s="19"/>
      <c r="F25" s="19"/>
      <c r="G25" s="20" t="s">
        <v>38</v>
      </c>
      <c r="H25" s="21"/>
      <c r="I25" s="19" t="s">
        <v>39</v>
      </c>
      <c r="J25" s="22" t="s">
        <v>60</v>
      </c>
      <c r="K25" s="23"/>
    </row>
    <row r="26" spans="1:11" ht="14.25">
      <c r="A26" s="19"/>
      <c r="B26" s="19" t="s">
        <v>41</v>
      </c>
      <c r="C26" s="19"/>
      <c r="D26" s="19"/>
      <c r="E26" s="19"/>
      <c r="F26" s="19"/>
      <c r="G26" s="19"/>
      <c r="H26" s="21" t="s">
        <v>42</v>
      </c>
      <c r="I26" s="24">
        <v>39448</v>
      </c>
      <c r="J26" s="19"/>
      <c r="K26" s="23"/>
    </row>
    <row r="27" spans="1:11" ht="14.25">
      <c r="A27" s="19"/>
      <c r="B27" s="19" t="s">
        <v>43</v>
      </c>
      <c r="C27" s="19"/>
      <c r="D27" s="19"/>
      <c r="E27" s="19"/>
      <c r="F27" s="19"/>
      <c r="G27" s="19"/>
      <c r="H27" s="21" t="s">
        <v>44</v>
      </c>
      <c r="I27" s="19">
        <v>10002</v>
      </c>
      <c r="J27" s="19"/>
      <c r="K27" s="23"/>
    </row>
    <row r="28" spans="1:11" ht="15" thickBot="1">
      <c r="A28" s="19"/>
      <c r="B28" s="19"/>
      <c r="C28" s="19"/>
      <c r="D28" s="19"/>
      <c r="E28" s="19"/>
      <c r="F28" s="19"/>
      <c r="G28" s="19"/>
      <c r="H28" s="21"/>
      <c r="I28" s="19"/>
      <c r="J28" s="19"/>
      <c r="K28" s="23"/>
    </row>
    <row r="29" spans="1:11" ht="14.25">
      <c r="A29" s="19" t="s">
        <v>45</v>
      </c>
      <c r="B29" s="25" t="s">
        <v>46</v>
      </c>
      <c r="C29" s="26"/>
      <c r="D29" s="26"/>
      <c r="E29" s="27"/>
      <c r="F29" s="19"/>
      <c r="G29" s="19"/>
      <c r="H29" s="21"/>
      <c r="I29" s="19"/>
      <c r="J29" s="19"/>
      <c r="K29" s="23"/>
    </row>
    <row r="30" spans="1:11" ht="14.25">
      <c r="A30" s="19"/>
      <c r="B30" s="28" t="s">
        <v>47</v>
      </c>
      <c r="C30" s="29"/>
      <c r="D30" s="29"/>
      <c r="E30" s="30"/>
      <c r="F30" s="19"/>
      <c r="G30" s="19"/>
      <c r="H30" s="21"/>
      <c r="I30" s="19"/>
      <c r="J30" s="19"/>
      <c r="K30" s="23"/>
    </row>
    <row r="31" spans="1:11" ht="15" thickBot="1">
      <c r="A31" s="19"/>
      <c r="B31" s="31" t="s">
        <v>48</v>
      </c>
      <c r="C31" s="32" t="s">
        <v>49</v>
      </c>
      <c r="D31" s="32"/>
      <c r="E31" s="33"/>
      <c r="F31" s="19"/>
      <c r="G31" s="19"/>
      <c r="H31" s="21"/>
      <c r="I31" s="19"/>
      <c r="J31" s="19"/>
      <c r="K31" s="23"/>
    </row>
    <row r="32" spans="1:11" ht="15" thickBot="1">
      <c r="A32" s="19"/>
      <c r="B32" s="19"/>
      <c r="C32" s="19"/>
      <c r="D32" s="19"/>
      <c r="E32" s="19"/>
      <c r="F32" s="19"/>
      <c r="G32" s="19"/>
      <c r="H32" s="21"/>
      <c r="I32" s="19"/>
      <c r="J32" s="19"/>
      <c r="K32" s="23"/>
    </row>
    <row r="33" spans="1:11" ht="15" thickBot="1">
      <c r="A33" s="19"/>
      <c r="B33" s="34" t="s">
        <v>50</v>
      </c>
      <c r="C33" s="35"/>
      <c r="D33" s="34"/>
      <c r="E33" s="35" t="s">
        <v>51</v>
      </c>
      <c r="F33" s="36" t="s">
        <v>52</v>
      </c>
      <c r="G33" s="34"/>
      <c r="H33" s="37" t="s">
        <v>53</v>
      </c>
      <c r="I33" s="19"/>
      <c r="J33" s="19"/>
      <c r="K33" s="23"/>
    </row>
    <row r="34" spans="1:11" ht="14.25">
      <c r="A34" s="19"/>
      <c r="B34" s="25" t="s">
        <v>8</v>
      </c>
      <c r="C34" s="38"/>
      <c r="D34" s="25"/>
      <c r="E34" s="39">
        <v>25</v>
      </c>
      <c r="F34" s="30">
        <v>11</v>
      </c>
      <c r="G34" s="28"/>
      <c r="H34" s="40">
        <f>E34*F34</f>
        <v>275</v>
      </c>
      <c r="I34" s="19"/>
      <c r="J34" s="19"/>
      <c r="K34" s="23"/>
    </row>
    <row r="35" spans="1:11" ht="14.25">
      <c r="A35" s="19"/>
      <c r="B35" s="28" t="s">
        <v>9</v>
      </c>
      <c r="C35" s="41"/>
      <c r="D35" s="28"/>
      <c r="E35" s="42">
        <v>30</v>
      </c>
      <c r="F35" s="30">
        <v>9</v>
      </c>
      <c r="G35" s="28"/>
      <c r="H35" s="40">
        <f aca="true" t="shared" si="1" ref="H35:H43">E35*F35</f>
        <v>270</v>
      </c>
      <c r="I35" s="19"/>
      <c r="J35" s="19"/>
      <c r="K35" s="23"/>
    </row>
    <row r="36" spans="1:11" ht="14.25">
      <c r="A36" s="19"/>
      <c r="B36" s="28" t="s">
        <v>10</v>
      </c>
      <c r="C36" s="41"/>
      <c r="D36" s="28"/>
      <c r="E36" s="42">
        <v>40</v>
      </c>
      <c r="F36" s="30">
        <v>5</v>
      </c>
      <c r="G36" s="28"/>
      <c r="H36" s="40">
        <f t="shared" si="1"/>
        <v>200</v>
      </c>
      <c r="I36" s="19"/>
      <c r="J36" s="19"/>
      <c r="K36" s="23"/>
    </row>
    <row r="37" spans="1:11" ht="14.25">
      <c r="A37" s="19"/>
      <c r="B37" s="28" t="s">
        <v>11</v>
      </c>
      <c r="C37" s="41"/>
      <c r="D37" s="28"/>
      <c r="E37" s="42">
        <v>97</v>
      </c>
      <c r="F37" s="30">
        <v>1</v>
      </c>
      <c r="G37" s="28"/>
      <c r="H37" s="40">
        <f t="shared" si="1"/>
        <v>97</v>
      </c>
      <c r="I37" s="19"/>
      <c r="J37" s="19"/>
      <c r="K37" s="23"/>
    </row>
    <row r="38" spans="1:11" ht="14.25">
      <c r="A38" s="19"/>
      <c r="B38" s="28" t="s">
        <v>12</v>
      </c>
      <c r="C38" s="41"/>
      <c r="D38" s="28"/>
      <c r="E38" s="42">
        <v>31</v>
      </c>
      <c r="F38" s="30">
        <v>23</v>
      </c>
      <c r="G38" s="28"/>
      <c r="H38" s="40">
        <f t="shared" si="1"/>
        <v>713</v>
      </c>
      <c r="I38" s="19"/>
      <c r="J38" s="19"/>
      <c r="K38" s="23"/>
    </row>
    <row r="39" spans="1:11" ht="14.25">
      <c r="A39" s="19"/>
      <c r="B39" s="28" t="s">
        <v>13</v>
      </c>
      <c r="C39" s="41"/>
      <c r="D39" s="28"/>
      <c r="E39" s="42">
        <v>21</v>
      </c>
      <c r="F39" s="30">
        <v>30</v>
      </c>
      <c r="G39" s="28"/>
      <c r="H39" s="40">
        <f t="shared" si="1"/>
        <v>630</v>
      </c>
      <c r="I39" s="19"/>
      <c r="J39" s="19"/>
      <c r="K39" s="23"/>
    </row>
    <row r="40" spans="1:11" ht="14.25">
      <c r="A40" s="19"/>
      <c r="B40" s="28" t="s">
        <v>54</v>
      </c>
      <c r="C40" s="30"/>
      <c r="D40" s="28"/>
      <c r="E40" s="42">
        <v>9.99</v>
      </c>
      <c r="F40" s="30">
        <v>55</v>
      </c>
      <c r="G40" s="28"/>
      <c r="H40" s="40">
        <f t="shared" si="1"/>
        <v>549.45</v>
      </c>
      <c r="I40" s="19"/>
      <c r="J40" s="19"/>
      <c r="K40" s="23"/>
    </row>
    <row r="41" spans="1:11" ht="14.25">
      <c r="A41" s="19"/>
      <c r="B41" s="28" t="s">
        <v>55</v>
      </c>
      <c r="C41" s="30"/>
      <c r="D41" s="28"/>
      <c r="E41" s="42">
        <v>12.89</v>
      </c>
      <c r="F41" s="30">
        <v>35</v>
      </c>
      <c r="G41" s="28"/>
      <c r="H41" s="40">
        <f t="shared" si="1"/>
        <v>451.15000000000003</v>
      </c>
      <c r="I41" s="19"/>
      <c r="J41" s="19"/>
      <c r="K41" s="23"/>
    </row>
    <row r="42" spans="1:11" ht="14.25">
      <c r="A42" s="19"/>
      <c r="B42" s="28" t="s">
        <v>56</v>
      </c>
      <c r="C42" s="30"/>
      <c r="D42" s="28"/>
      <c r="E42" s="42">
        <v>16.99</v>
      </c>
      <c r="F42" s="30">
        <v>25</v>
      </c>
      <c r="G42" s="28"/>
      <c r="H42" s="40">
        <f t="shared" si="1"/>
        <v>424.74999999999994</v>
      </c>
      <c r="I42" s="19"/>
      <c r="J42" s="19"/>
      <c r="K42" s="23"/>
    </row>
    <row r="43" spans="1:11" ht="15" thickBot="1">
      <c r="A43" s="19"/>
      <c r="B43" s="31"/>
      <c r="C43" s="33"/>
      <c r="D43" s="31"/>
      <c r="E43" s="43">
        <v>1</v>
      </c>
      <c r="F43" s="33">
        <v>100</v>
      </c>
      <c r="G43" s="31"/>
      <c r="H43" s="40">
        <f t="shared" si="1"/>
        <v>100</v>
      </c>
      <c r="I43" s="19"/>
      <c r="J43" s="19"/>
      <c r="K43" s="23"/>
    </row>
    <row r="44" spans="1:11" ht="15" thickBot="1">
      <c r="A44" s="19"/>
      <c r="B44" s="34" t="s">
        <v>57</v>
      </c>
      <c r="C44" s="35"/>
      <c r="D44" s="25"/>
      <c r="E44" s="26"/>
      <c r="F44" s="27"/>
      <c r="G44" s="34"/>
      <c r="H44" s="37">
        <f>SUM(H34:H43)</f>
        <v>3710.35</v>
      </c>
      <c r="I44" s="19"/>
      <c r="J44" s="19"/>
      <c r="K44" s="23"/>
    </row>
    <row r="45" spans="1:11" ht="15" thickBot="1">
      <c r="A45" s="19"/>
      <c r="B45" s="36" t="s">
        <v>58</v>
      </c>
      <c r="C45" s="44">
        <v>0.08</v>
      </c>
      <c r="D45" s="28"/>
      <c r="E45" s="29"/>
      <c r="F45" s="30"/>
      <c r="G45" s="34"/>
      <c r="H45" s="37">
        <f>H44*C45</f>
        <v>296.828</v>
      </c>
      <c r="I45" s="19"/>
      <c r="J45" s="19"/>
      <c r="K45" s="23"/>
    </row>
    <row r="46" spans="1:11" ht="15" thickBot="1">
      <c r="A46" s="19"/>
      <c r="B46" s="34" t="s">
        <v>59</v>
      </c>
      <c r="C46" s="35"/>
      <c r="D46" s="31"/>
      <c r="E46" s="32"/>
      <c r="F46" s="33"/>
      <c r="G46" s="34"/>
      <c r="H46" s="37">
        <f>H44+H45</f>
        <v>4007.178</v>
      </c>
      <c r="I46" s="19"/>
      <c r="J46" s="19"/>
      <c r="K46" s="23"/>
    </row>
    <row r="47" spans="1:11" ht="14.25">
      <c r="A47" s="19"/>
      <c r="B47" s="19"/>
      <c r="C47" s="19"/>
      <c r="D47" s="19"/>
      <c r="E47" s="19"/>
      <c r="F47" s="19"/>
      <c r="G47" s="19"/>
      <c r="H47" s="21"/>
      <c r="I47" s="19"/>
      <c r="J47" s="19"/>
      <c r="K47" s="23"/>
    </row>
    <row r="48" spans="1:11" ht="14.25">
      <c r="A48" s="19"/>
      <c r="B48" s="19"/>
      <c r="C48" s="19"/>
      <c r="D48" s="19"/>
      <c r="E48" s="19"/>
      <c r="F48" s="19"/>
      <c r="G48" s="19"/>
      <c r="H48" s="21"/>
      <c r="I48" s="19"/>
      <c r="J48" s="19"/>
      <c r="K48" s="23"/>
    </row>
    <row r="49" spans="1:11" ht="15">
      <c r="A49" s="19"/>
      <c r="B49" s="20" t="s">
        <v>37</v>
      </c>
      <c r="C49" s="19"/>
      <c r="D49" s="19"/>
      <c r="E49" s="19"/>
      <c r="F49" s="19"/>
      <c r="G49" s="20" t="s">
        <v>38</v>
      </c>
      <c r="H49" s="21"/>
      <c r="I49" s="19" t="s">
        <v>39</v>
      </c>
      <c r="J49" s="22" t="s">
        <v>61</v>
      </c>
      <c r="K49" s="23"/>
    </row>
    <row r="50" spans="1:11" ht="14.25">
      <c r="A50" s="19"/>
      <c r="B50" s="19" t="s">
        <v>41</v>
      </c>
      <c r="C50" s="19"/>
      <c r="D50" s="19"/>
      <c r="E50" s="19"/>
      <c r="F50" s="19"/>
      <c r="G50" s="19"/>
      <c r="H50" s="21" t="s">
        <v>42</v>
      </c>
      <c r="I50" s="24">
        <v>39448</v>
      </c>
      <c r="J50" s="19"/>
      <c r="K50" s="23"/>
    </row>
    <row r="51" spans="1:11" ht="14.25">
      <c r="A51" s="19"/>
      <c r="B51" s="19" t="s">
        <v>43</v>
      </c>
      <c r="C51" s="19"/>
      <c r="D51" s="19"/>
      <c r="E51" s="19"/>
      <c r="F51" s="19"/>
      <c r="G51" s="19"/>
      <c r="H51" s="21" t="s">
        <v>44</v>
      </c>
      <c r="I51" s="19">
        <v>10002</v>
      </c>
      <c r="J51" s="19"/>
      <c r="K51" s="23"/>
    </row>
    <row r="52" spans="1:11" ht="15" thickBot="1">
      <c r="A52" s="19"/>
      <c r="B52" s="19"/>
      <c r="C52" s="19"/>
      <c r="D52" s="19"/>
      <c r="E52" s="19"/>
      <c r="F52" s="19"/>
      <c r="G52" s="19"/>
      <c r="H52" s="21"/>
      <c r="I52" s="19"/>
      <c r="J52" s="19"/>
      <c r="K52" s="23"/>
    </row>
    <row r="53" spans="1:11" ht="14.25">
      <c r="A53" s="19" t="s">
        <v>45</v>
      </c>
      <c r="B53" s="25" t="s">
        <v>46</v>
      </c>
      <c r="C53" s="26"/>
      <c r="D53" s="26"/>
      <c r="E53" s="27"/>
      <c r="F53" s="19"/>
      <c r="G53" s="19"/>
      <c r="H53" s="21"/>
      <c r="I53" s="19"/>
      <c r="J53" s="19"/>
      <c r="K53" s="23"/>
    </row>
    <row r="54" spans="1:11" ht="14.25">
      <c r="A54" s="19"/>
      <c r="B54" s="28" t="s">
        <v>47</v>
      </c>
      <c r="C54" s="29"/>
      <c r="D54" s="29"/>
      <c r="E54" s="30"/>
      <c r="F54" s="19"/>
      <c r="G54" s="19"/>
      <c r="H54" s="21"/>
      <c r="I54" s="19"/>
      <c r="J54" s="19"/>
      <c r="K54" s="23"/>
    </row>
    <row r="55" spans="1:11" ht="15" thickBot="1">
      <c r="A55" s="19"/>
      <c r="B55" s="31" t="s">
        <v>48</v>
      </c>
      <c r="C55" s="32" t="s">
        <v>49</v>
      </c>
      <c r="D55" s="32"/>
      <c r="E55" s="33"/>
      <c r="F55" s="19"/>
      <c r="G55" s="19"/>
      <c r="H55" s="21"/>
      <c r="I55" s="19"/>
      <c r="J55" s="19"/>
      <c r="K55" s="23"/>
    </row>
    <row r="56" spans="1:11" ht="15" thickBot="1">
      <c r="A56" s="19"/>
      <c r="B56" s="19"/>
      <c r="C56" s="19"/>
      <c r="D56" s="19"/>
      <c r="E56" s="19"/>
      <c r="F56" s="19"/>
      <c r="G56" s="19"/>
      <c r="H56" s="21"/>
      <c r="I56" s="19"/>
      <c r="J56" s="19"/>
      <c r="K56" s="23"/>
    </row>
    <row r="57" spans="1:11" ht="15" thickBot="1">
      <c r="A57" s="19"/>
      <c r="B57" s="34" t="s">
        <v>50</v>
      </c>
      <c r="C57" s="35"/>
      <c r="D57" s="34"/>
      <c r="E57" s="35" t="s">
        <v>51</v>
      </c>
      <c r="F57" s="36" t="s">
        <v>52</v>
      </c>
      <c r="G57" s="34"/>
      <c r="H57" s="37" t="s">
        <v>53</v>
      </c>
      <c r="I57" s="19"/>
      <c r="J57" s="19"/>
      <c r="K57" s="23"/>
    </row>
    <row r="58" spans="1:11" ht="14.25">
      <c r="A58" s="19"/>
      <c r="B58" s="25" t="s">
        <v>8</v>
      </c>
      <c r="C58" s="38"/>
      <c r="D58" s="25"/>
      <c r="E58" s="39">
        <v>25</v>
      </c>
      <c r="F58" s="30">
        <v>11</v>
      </c>
      <c r="G58" s="28"/>
      <c r="H58" s="40">
        <f aca="true" t="shared" si="2" ref="H58:H63">E58*F58</f>
        <v>275</v>
      </c>
      <c r="I58" s="19"/>
      <c r="J58" s="19"/>
      <c r="K58" s="23"/>
    </row>
    <row r="59" spans="1:11" ht="14.25">
      <c r="A59" s="19"/>
      <c r="B59" s="28" t="s">
        <v>9</v>
      </c>
      <c r="C59" s="41"/>
      <c r="D59" s="28"/>
      <c r="E59" s="42">
        <v>30</v>
      </c>
      <c r="F59" s="30">
        <v>9</v>
      </c>
      <c r="G59" s="28"/>
      <c r="H59" s="40">
        <f t="shared" si="2"/>
        <v>270</v>
      </c>
      <c r="I59" s="19"/>
      <c r="J59" s="19"/>
      <c r="K59" s="23"/>
    </row>
    <row r="60" spans="1:11" ht="14.25">
      <c r="A60" s="19"/>
      <c r="B60" s="28" t="s">
        <v>10</v>
      </c>
      <c r="C60" s="41"/>
      <c r="D60" s="28"/>
      <c r="E60" s="42">
        <v>40</v>
      </c>
      <c r="F60" s="30">
        <v>5</v>
      </c>
      <c r="G60" s="28"/>
      <c r="H60" s="40">
        <f t="shared" si="2"/>
        <v>200</v>
      </c>
      <c r="I60" s="19"/>
      <c r="J60" s="19"/>
      <c r="K60" s="23"/>
    </row>
    <row r="61" spans="1:11" ht="14.25">
      <c r="A61" s="19"/>
      <c r="B61" s="28" t="s">
        <v>11</v>
      </c>
      <c r="C61" s="41"/>
      <c r="D61" s="28"/>
      <c r="E61" s="42">
        <v>97</v>
      </c>
      <c r="F61" s="30">
        <v>1</v>
      </c>
      <c r="G61" s="28"/>
      <c r="H61" s="40">
        <f t="shared" si="2"/>
        <v>97</v>
      </c>
      <c r="I61" s="19"/>
      <c r="J61" s="19"/>
      <c r="K61" s="23"/>
    </row>
    <row r="62" spans="1:11" ht="14.25">
      <c r="A62" s="19"/>
      <c r="B62" s="28" t="s">
        <v>12</v>
      </c>
      <c r="C62" s="41"/>
      <c r="D62" s="28"/>
      <c r="E62" s="42">
        <v>31</v>
      </c>
      <c r="F62" s="30">
        <v>23</v>
      </c>
      <c r="G62" s="28"/>
      <c r="H62" s="40">
        <f t="shared" si="2"/>
        <v>713</v>
      </c>
      <c r="I62" s="19"/>
      <c r="J62" s="19"/>
      <c r="K62" s="23"/>
    </row>
    <row r="63" spans="1:11" ht="14.25">
      <c r="A63" s="19"/>
      <c r="B63" s="28" t="s">
        <v>13</v>
      </c>
      <c r="C63" s="41"/>
      <c r="D63" s="28"/>
      <c r="E63" s="42">
        <v>21</v>
      </c>
      <c r="F63" s="30">
        <v>30</v>
      </c>
      <c r="G63" s="28"/>
      <c r="H63" s="40">
        <f t="shared" si="2"/>
        <v>630</v>
      </c>
      <c r="I63" s="19"/>
      <c r="J63" s="19"/>
      <c r="K63" s="23"/>
    </row>
    <row r="64" spans="1:11" ht="14.25">
      <c r="A64" s="19"/>
      <c r="B64" s="28"/>
      <c r="C64" s="30"/>
      <c r="D64" s="28"/>
      <c r="E64" s="42"/>
      <c r="F64" s="30"/>
      <c r="G64" s="28"/>
      <c r="H64" s="40"/>
      <c r="I64" s="19"/>
      <c r="J64" s="19"/>
      <c r="K64" s="23"/>
    </row>
    <row r="65" spans="1:11" ht="14.25">
      <c r="A65" s="19"/>
      <c r="B65" s="28"/>
      <c r="C65" s="30"/>
      <c r="D65" s="28"/>
      <c r="E65" s="42"/>
      <c r="F65" s="30"/>
      <c r="G65" s="28"/>
      <c r="H65" s="40"/>
      <c r="I65" s="19"/>
      <c r="J65" s="19"/>
      <c r="K65" s="23"/>
    </row>
    <row r="66" spans="1:11" ht="14.25">
      <c r="A66" s="19"/>
      <c r="B66" s="28"/>
      <c r="C66" s="30"/>
      <c r="D66" s="28"/>
      <c r="E66" s="42"/>
      <c r="F66" s="30"/>
      <c r="G66" s="28"/>
      <c r="H66" s="40"/>
      <c r="I66" s="19"/>
      <c r="J66" s="19"/>
      <c r="K66" s="23"/>
    </row>
    <row r="67" spans="1:11" ht="15" thickBot="1">
      <c r="A67" s="19"/>
      <c r="B67" s="31"/>
      <c r="C67" s="33"/>
      <c r="D67" s="31"/>
      <c r="E67" s="43"/>
      <c r="F67" s="33"/>
      <c r="G67" s="31"/>
      <c r="H67" s="40"/>
      <c r="I67" s="19"/>
      <c r="J67" s="19"/>
      <c r="K67" s="23"/>
    </row>
    <row r="68" spans="1:11" ht="15" thickBot="1">
      <c r="A68" s="19"/>
      <c r="B68" s="34" t="s">
        <v>57</v>
      </c>
      <c r="C68" s="35"/>
      <c r="D68" s="25"/>
      <c r="E68" s="26"/>
      <c r="F68" s="27"/>
      <c r="G68" s="34"/>
      <c r="H68" s="37">
        <f>SUM(H58:H67)</f>
        <v>2185</v>
      </c>
      <c r="I68" s="19"/>
      <c r="J68" s="19"/>
      <c r="K68" s="23"/>
    </row>
    <row r="69" spans="1:11" ht="15" thickBot="1">
      <c r="A69" s="19"/>
      <c r="B69" s="36" t="s">
        <v>58</v>
      </c>
      <c r="C69" s="44">
        <v>0.08</v>
      </c>
      <c r="D69" s="28"/>
      <c r="E69" s="29"/>
      <c r="F69" s="30"/>
      <c r="G69" s="34"/>
      <c r="H69" s="37">
        <f>H68*C69</f>
        <v>174.8</v>
      </c>
      <c r="I69" s="19"/>
      <c r="J69" s="19"/>
      <c r="K69" s="23"/>
    </row>
    <row r="70" spans="1:11" ht="15" thickBot="1">
      <c r="A70" s="19"/>
      <c r="B70" s="34" t="s">
        <v>59</v>
      </c>
      <c r="C70" s="35"/>
      <c r="D70" s="31"/>
      <c r="E70" s="32"/>
      <c r="F70" s="33"/>
      <c r="G70" s="34"/>
      <c r="H70" s="37">
        <f>H68+H69</f>
        <v>2359.8</v>
      </c>
      <c r="I70" s="19"/>
      <c r="J70" s="19"/>
      <c r="K70" s="23"/>
    </row>
    <row r="71" spans="1:11" ht="14.25">
      <c r="A71" s="19"/>
      <c r="B71" s="19"/>
      <c r="C71" s="19"/>
      <c r="D71" s="19"/>
      <c r="E71" s="19"/>
      <c r="F71" s="19"/>
      <c r="G71" s="19"/>
      <c r="H71" s="21"/>
      <c r="I71" s="19"/>
      <c r="J71" s="19"/>
      <c r="K71" s="23"/>
    </row>
    <row r="72" spans="1:11" ht="14.25">
      <c r="A72" s="19"/>
      <c r="B72" s="19"/>
      <c r="C72" s="19"/>
      <c r="D72" s="19"/>
      <c r="E72" s="19"/>
      <c r="F72" s="19"/>
      <c r="G72" s="19"/>
      <c r="H72" s="21"/>
      <c r="I72" s="19"/>
      <c r="J72" s="19"/>
      <c r="K72" s="23"/>
    </row>
    <row r="73" spans="1:11" ht="14.25">
      <c r="A73" s="23"/>
      <c r="B73" s="23"/>
      <c r="C73" s="23"/>
      <c r="D73" s="23"/>
      <c r="E73" s="23"/>
      <c r="F73" s="23"/>
      <c r="G73" s="23"/>
      <c r="H73" s="45"/>
      <c r="I73" s="23"/>
      <c r="J73" s="23"/>
      <c r="K73" s="23"/>
    </row>
    <row r="74" spans="1:11" ht="15">
      <c r="A74" s="19"/>
      <c r="B74" s="20" t="s">
        <v>37</v>
      </c>
      <c r="C74" s="19"/>
      <c r="D74" s="19"/>
      <c r="E74" s="19"/>
      <c r="F74" s="19"/>
      <c r="G74" s="20" t="s">
        <v>38</v>
      </c>
      <c r="H74" s="21"/>
      <c r="I74" s="19" t="s">
        <v>39</v>
      </c>
      <c r="J74" s="22" t="s">
        <v>62</v>
      </c>
      <c r="K74" s="23"/>
    </row>
    <row r="75" spans="1:11" ht="14.25">
      <c r="A75" s="19"/>
      <c r="B75" s="19" t="s">
        <v>41</v>
      </c>
      <c r="C75" s="19"/>
      <c r="D75" s="19"/>
      <c r="E75" s="19"/>
      <c r="F75" s="19"/>
      <c r="G75" s="19"/>
      <c r="H75" s="21" t="s">
        <v>42</v>
      </c>
      <c r="I75" s="24">
        <v>39448</v>
      </c>
      <c r="J75" s="19"/>
      <c r="K75" s="23"/>
    </row>
    <row r="76" spans="1:11" ht="14.25">
      <c r="A76" s="19"/>
      <c r="B76" s="19" t="s">
        <v>43</v>
      </c>
      <c r="C76" s="19"/>
      <c r="D76" s="19"/>
      <c r="E76" s="19"/>
      <c r="F76" s="19"/>
      <c r="G76" s="19"/>
      <c r="H76" s="21" t="s">
        <v>44</v>
      </c>
      <c r="I76" s="19">
        <v>10002</v>
      </c>
      <c r="J76" s="19"/>
      <c r="K76" s="23"/>
    </row>
    <row r="77" spans="1:11" ht="15" thickBot="1">
      <c r="A77" s="19"/>
      <c r="B77" s="19"/>
      <c r="C77" s="19"/>
      <c r="D77" s="19"/>
      <c r="E77" s="19"/>
      <c r="F77" s="19"/>
      <c r="G77" s="19"/>
      <c r="H77" s="21"/>
      <c r="I77" s="19"/>
      <c r="J77" s="19"/>
      <c r="K77" s="23"/>
    </row>
    <row r="78" spans="1:11" ht="14.25">
      <c r="A78" s="19" t="s">
        <v>45</v>
      </c>
      <c r="B78" s="25" t="s">
        <v>46</v>
      </c>
      <c r="C78" s="26"/>
      <c r="D78" s="26"/>
      <c r="E78" s="27"/>
      <c r="F78" s="19"/>
      <c r="G78" s="19"/>
      <c r="H78" s="21"/>
      <c r="I78" s="19"/>
      <c r="J78" s="19"/>
      <c r="K78" s="23"/>
    </row>
    <row r="79" spans="1:11" ht="14.25">
      <c r="A79" s="19"/>
      <c r="B79" s="28" t="s">
        <v>47</v>
      </c>
      <c r="C79" s="29"/>
      <c r="D79" s="29"/>
      <c r="E79" s="30"/>
      <c r="F79" s="19"/>
      <c r="G79" s="19"/>
      <c r="H79" s="21"/>
      <c r="I79" s="19"/>
      <c r="J79" s="19"/>
      <c r="K79" s="23"/>
    </row>
    <row r="80" spans="1:11" ht="15" thickBot="1">
      <c r="A80" s="19"/>
      <c r="B80" s="31" t="s">
        <v>48</v>
      </c>
      <c r="C80" s="32" t="s">
        <v>49</v>
      </c>
      <c r="D80" s="32"/>
      <c r="E80" s="33"/>
      <c r="F80" s="19"/>
      <c r="G80" s="19"/>
      <c r="H80" s="21"/>
      <c r="I80" s="19"/>
      <c r="J80" s="19"/>
      <c r="K80" s="23"/>
    </row>
    <row r="81" spans="1:11" ht="15" thickBot="1">
      <c r="A81" s="19"/>
      <c r="B81" s="19"/>
      <c r="C81" s="19"/>
      <c r="D81" s="19"/>
      <c r="E81" s="19"/>
      <c r="F81" s="19"/>
      <c r="G81" s="19"/>
      <c r="H81" s="21"/>
      <c r="I81" s="19"/>
      <c r="J81" s="19"/>
      <c r="K81" s="23"/>
    </row>
    <row r="82" spans="1:11" ht="15" thickBot="1">
      <c r="A82" s="19"/>
      <c r="B82" s="34" t="s">
        <v>50</v>
      </c>
      <c r="C82" s="35"/>
      <c r="D82" s="34"/>
      <c r="E82" s="35" t="s">
        <v>51</v>
      </c>
      <c r="F82" s="36" t="s">
        <v>52</v>
      </c>
      <c r="G82" s="34"/>
      <c r="H82" s="37" t="s">
        <v>53</v>
      </c>
      <c r="I82" s="19"/>
      <c r="J82" s="19"/>
      <c r="K82" s="23"/>
    </row>
    <row r="83" spans="1:11" ht="14.25">
      <c r="A83" s="19"/>
      <c r="B83" s="25" t="s">
        <v>8</v>
      </c>
      <c r="C83" s="38"/>
      <c r="D83" s="25"/>
      <c r="E83" s="39">
        <v>25</v>
      </c>
      <c r="F83" s="46">
        <v>11</v>
      </c>
      <c r="G83" s="26"/>
      <c r="H83" s="47">
        <f aca="true" t="shared" si="3" ref="H83:H88">E83*F83</f>
        <v>275</v>
      </c>
      <c r="I83" s="19"/>
      <c r="J83" s="19"/>
      <c r="K83" s="23"/>
    </row>
    <row r="84" spans="1:11" ht="14.25">
      <c r="A84" s="19"/>
      <c r="B84" s="28" t="s">
        <v>9</v>
      </c>
      <c r="C84" s="41"/>
      <c r="D84" s="28"/>
      <c r="E84" s="42">
        <v>30</v>
      </c>
      <c r="F84" s="48">
        <v>9</v>
      </c>
      <c r="G84" s="29"/>
      <c r="H84" s="40">
        <f t="shared" si="3"/>
        <v>270</v>
      </c>
      <c r="I84" s="19"/>
      <c r="J84" s="19"/>
      <c r="K84" s="23"/>
    </row>
    <row r="85" spans="1:11" ht="14.25">
      <c r="A85" s="19"/>
      <c r="B85" s="28" t="s">
        <v>10</v>
      </c>
      <c r="C85" s="41"/>
      <c r="D85" s="28"/>
      <c r="E85" s="42">
        <v>40</v>
      </c>
      <c r="F85" s="48">
        <v>5</v>
      </c>
      <c r="G85" s="29"/>
      <c r="H85" s="40">
        <f t="shared" si="3"/>
        <v>200</v>
      </c>
      <c r="I85" s="19"/>
      <c r="J85" s="19"/>
      <c r="K85" s="23"/>
    </row>
    <row r="86" spans="1:11" ht="14.25">
      <c r="A86" s="19"/>
      <c r="B86" s="28" t="s">
        <v>12</v>
      </c>
      <c r="C86" s="41"/>
      <c r="D86" s="28"/>
      <c r="E86" s="42">
        <v>31</v>
      </c>
      <c r="F86" s="48">
        <v>23</v>
      </c>
      <c r="G86" s="29"/>
      <c r="H86" s="40">
        <f t="shared" si="3"/>
        <v>713</v>
      </c>
      <c r="I86" s="19"/>
      <c r="J86" s="19"/>
      <c r="K86" s="23"/>
    </row>
    <row r="87" spans="1:11" ht="14.25">
      <c r="A87" s="19"/>
      <c r="B87" s="28" t="s">
        <v>13</v>
      </c>
      <c r="C87" s="41"/>
      <c r="D87" s="28"/>
      <c r="E87" s="42">
        <v>21</v>
      </c>
      <c r="F87" s="48">
        <v>30</v>
      </c>
      <c r="G87" s="29"/>
      <c r="H87" s="40">
        <f t="shared" si="3"/>
        <v>630</v>
      </c>
      <c r="I87" s="19"/>
      <c r="J87" s="19"/>
      <c r="K87" s="23"/>
    </row>
    <row r="88" spans="1:11" ht="14.25">
      <c r="A88" s="19"/>
      <c r="B88" s="28" t="s">
        <v>55</v>
      </c>
      <c r="C88" s="30"/>
      <c r="D88" s="28"/>
      <c r="E88" s="42">
        <v>12.89</v>
      </c>
      <c r="F88" s="48">
        <v>35</v>
      </c>
      <c r="G88" s="29"/>
      <c r="H88" s="40">
        <f t="shared" si="3"/>
        <v>451.15000000000003</v>
      </c>
      <c r="I88" s="19"/>
      <c r="J88" s="19"/>
      <c r="K88" s="23"/>
    </row>
    <row r="89" spans="1:11" ht="14.25">
      <c r="A89" s="19"/>
      <c r="B89" s="49"/>
      <c r="C89" s="50"/>
      <c r="D89" s="49"/>
      <c r="E89" s="50"/>
      <c r="F89" s="51"/>
      <c r="G89" s="52"/>
      <c r="H89" s="53"/>
      <c r="I89" s="19"/>
      <c r="J89" s="19"/>
      <c r="K89" s="23"/>
    </row>
    <row r="90" spans="1:11" ht="14.25">
      <c r="A90" s="19"/>
      <c r="B90" s="49"/>
      <c r="C90" s="50"/>
      <c r="D90" s="49"/>
      <c r="E90" s="50"/>
      <c r="F90" s="51"/>
      <c r="G90" s="52"/>
      <c r="H90" s="53"/>
      <c r="I90" s="19"/>
      <c r="J90" s="19"/>
      <c r="K90" s="23"/>
    </row>
    <row r="91" spans="1:11" ht="14.25">
      <c r="A91" s="19"/>
      <c r="B91" s="28"/>
      <c r="C91" s="30"/>
      <c r="D91" s="28"/>
      <c r="E91" s="42"/>
      <c r="F91" s="48"/>
      <c r="G91" s="29"/>
      <c r="H91" s="40"/>
      <c r="I91" s="19"/>
      <c r="J91" s="19"/>
      <c r="K91" s="23"/>
    </row>
    <row r="92" spans="1:11" ht="15" thickBot="1">
      <c r="A92" s="19"/>
      <c r="B92" s="31"/>
      <c r="C92" s="33"/>
      <c r="D92" s="31"/>
      <c r="E92" s="43"/>
      <c r="F92" s="54"/>
      <c r="G92" s="32"/>
      <c r="H92" s="55">
        <f>E92*F92</f>
        <v>0</v>
      </c>
      <c r="I92" s="19"/>
      <c r="J92" s="19"/>
      <c r="K92" s="23"/>
    </row>
    <row r="93" spans="1:11" ht="15" thickBot="1">
      <c r="A93" s="19"/>
      <c r="B93" s="34" t="s">
        <v>57</v>
      </c>
      <c r="C93" s="35"/>
      <c r="D93" s="25"/>
      <c r="E93" s="26"/>
      <c r="F93" s="27"/>
      <c r="G93" s="34"/>
      <c r="H93" s="37">
        <f>SUM(H83:H92)</f>
        <v>2539.15</v>
      </c>
      <c r="I93" s="19"/>
      <c r="J93" s="19"/>
      <c r="K93" s="23"/>
    </row>
    <row r="94" spans="1:11" ht="15" thickBot="1">
      <c r="A94" s="19"/>
      <c r="B94" s="36" t="s">
        <v>58</v>
      </c>
      <c r="C94" s="44">
        <v>0.08</v>
      </c>
      <c r="D94" s="28"/>
      <c r="E94" s="29"/>
      <c r="F94" s="30"/>
      <c r="G94" s="34"/>
      <c r="H94" s="37">
        <f>H93*C94</f>
        <v>203.132</v>
      </c>
      <c r="I94" s="19"/>
      <c r="J94" s="19"/>
      <c r="K94" s="23"/>
    </row>
    <row r="95" spans="1:11" ht="15" thickBot="1">
      <c r="A95" s="19"/>
      <c r="B95" s="34" t="s">
        <v>59</v>
      </c>
      <c r="C95" s="35"/>
      <c r="D95" s="31"/>
      <c r="E95" s="32"/>
      <c r="F95" s="33"/>
      <c r="G95" s="34"/>
      <c r="H95" s="37">
        <f>H93+H94</f>
        <v>2742.282</v>
      </c>
      <c r="I95" s="19"/>
      <c r="J95" s="19"/>
      <c r="K95" s="23"/>
    </row>
    <row r="96" spans="1:11" ht="14.25">
      <c r="A96" s="19"/>
      <c r="B96" s="19"/>
      <c r="C96" s="19"/>
      <c r="D96" s="19"/>
      <c r="E96" s="19"/>
      <c r="F96" s="19"/>
      <c r="G96" s="19"/>
      <c r="H96" s="21"/>
      <c r="I96" s="19"/>
      <c r="J96" s="19"/>
      <c r="K96" s="23"/>
    </row>
    <row r="97" spans="1:11" ht="14.25">
      <c r="A97" s="19"/>
      <c r="B97" s="19"/>
      <c r="C97" s="19"/>
      <c r="D97" s="19"/>
      <c r="E97" s="19"/>
      <c r="F97" s="19"/>
      <c r="G97" s="19"/>
      <c r="H97" s="21"/>
      <c r="I97" s="19"/>
      <c r="J97" s="19"/>
      <c r="K97" s="23"/>
    </row>
    <row r="98" spans="1:11" ht="14.25">
      <c r="A98" s="23"/>
      <c r="B98" s="23"/>
      <c r="C98" s="23"/>
      <c r="D98" s="23"/>
      <c r="E98" s="23"/>
      <c r="F98" s="23"/>
      <c r="G98" s="23"/>
      <c r="H98" s="45"/>
      <c r="I98" s="23"/>
      <c r="J98" s="23"/>
      <c r="K98" s="23"/>
    </row>
    <row r="99" spans="1:11" ht="14.25">
      <c r="A99" s="23"/>
      <c r="B99" s="23"/>
      <c r="C99" s="23"/>
      <c r="D99" s="23"/>
      <c r="E99" s="23"/>
      <c r="F99" s="23"/>
      <c r="G99" s="23"/>
      <c r="H99" s="45"/>
      <c r="I99" s="23"/>
      <c r="J99" s="23"/>
      <c r="K99" s="23"/>
    </row>
    <row r="100" spans="1:11" ht="14.25">
      <c r="A100" s="23"/>
      <c r="B100" s="23"/>
      <c r="C100" s="23"/>
      <c r="D100" s="23"/>
      <c r="E100" s="23"/>
      <c r="F100" s="23"/>
      <c r="G100" s="23"/>
      <c r="H100" s="45"/>
      <c r="I100" s="23"/>
      <c r="J100" s="23"/>
      <c r="K100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4" sqref="A4"/>
    </sheetView>
  </sheetViews>
  <sheetFormatPr defaultColWidth="8.88671875" defaultRowHeight="13.5"/>
  <cols>
    <col min="1" max="1" width="10.10546875" style="0" bestFit="1" customWidth="1"/>
  </cols>
  <sheetData>
    <row r="1" spans="1:3" ht="15">
      <c r="A1" s="56" t="s">
        <v>63</v>
      </c>
      <c r="B1" s="56"/>
      <c r="C1" s="23"/>
    </row>
    <row r="2" spans="1:3" ht="15">
      <c r="A2" s="56"/>
      <c r="B2" s="56"/>
      <c r="C2" s="23"/>
    </row>
    <row r="3" spans="1:3" ht="15" thickBot="1">
      <c r="A3" s="57">
        <v>39448</v>
      </c>
      <c r="B3" s="57">
        <v>39479</v>
      </c>
      <c r="C3" s="57">
        <v>39508</v>
      </c>
    </row>
    <row r="4" spans="1:3" ht="15" thickTop="1">
      <c r="A4" s="58">
        <f>'[1]영수증0001,0002,0003,0004'!H22+'[1]영수증0001,0002,0003,0004'!H46+'[1]영수증0001,0002,0003,0004'!H70+'[1]영수증0001,0002,0003,0004'!H95</f>
        <v>14164.037999999997</v>
      </c>
      <c r="B4" s="58"/>
      <c r="C4" s="58"/>
    </row>
    <row r="5" spans="1:3" ht="14.25">
      <c r="A5" s="59"/>
      <c r="B5" s="59"/>
      <c r="C5" s="59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7" sqref="G17"/>
    </sheetView>
  </sheetViews>
  <sheetFormatPr defaultColWidth="8.88671875" defaultRowHeight="13.5"/>
  <cols>
    <col min="2" max="2" width="14.99609375" style="0" customWidth="1"/>
    <col min="4" max="4" width="12.88671875" style="0" customWidth="1"/>
    <col min="5" max="5" width="10.3359375" style="0" customWidth="1"/>
  </cols>
  <sheetData>
    <row r="1" ht="26.25" customHeight="1">
      <c r="A1" s="6" t="s">
        <v>16</v>
      </c>
    </row>
    <row r="2" ht="14.25" customHeight="1"/>
    <row r="3" spans="1:5" ht="24.7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14</v>
      </c>
    </row>
    <row r="4" spans="1:5" ht="18" customHeight="1">
      <c r="A4" s="4">
        <v>1</v>
      </c>
      <c r="B4" s="1" t="s">
        <v>4</v>
      </c>
      <c r="C4" s="5">
        <v>18</v>
      </c>
      <c r="D4" s="1">
        <v>78</v>
      </c>
      <c r="E4" s="5">
        <f>C4*D4</f>
        <v>1404</v>
      </c>
    </row>
    <row r="5" spans="1:5" ht="18" customHeight="1">
      <c r="A5" s="4">
        <v>2</v>
      </c>
      <c r="B5" s="1" t="s">
        <v>5</v>
      </c>
      <c r="C5" s="5">
        <v>10</v>
      </c>
      <c r="D5" s="1">
        <v>85</v>
      </c>
      <c r="E5" s="5"/>
    </row>
    <row r="6" spans="1:5" ht="18" customHeight="1">
      <c r="A6" s="4">
        <v>3</v>
      </c>
      <c r="B6" s="1" t="s">
        <v>6</v>
      </c>
      <c r="C6" s="5">
        <v>22</v>
      </c>
      <c r="D6" s="1">
        <v>55</v>
      </c>
      <c r="E6" s="5"/>
    </row>
    <row r="7" spans="1:5" ht="18" customHeight="1">
      <c r="A7" s="4">
        <v>4</v>
      </c>
      <c r="B7" s="1" t="s">
        <v>7</v>
      </c>
      <c r="C7" s="5">
        <v>21.35</v>
      </c>
      <c r="D7" s="1">
        <v>69</v>
      </c>
      <c r="E7" s="5"/>
    </row>
    <row r="8" spans="1:5" ht="18" customHeight="1">
      <c r="A8" s="4">
        <v>5</v>
      </c>
      <c r="B8" s="1" t="s">
        <v>8</v>
      </c>
      <c r="C8" s="5">
        <v>25</v>
      </c>
      <c r="D8" s="1">
        <v>48</v>
      </c>
      <c r="E8" s="5"/>
    </row>
    <row r="9" spans="1:5" ht="18" customHeight="1">
      <c r="A9" s="4">
        <v>6</v>
      </c>
      <c r="B9" s="1" t="s">
        <v>9</v>
      </c>
      <c r="C9" s="5">
        <v>30</v>
      </c>
      <c r="D9" s="1">
        <v>28</v>
      </c>
      <c r="E9" s="5"/>
    </row>
    <row r="10" spans="1:5" ht="18" customHeight="1">
      <c r="A10" s="4">
        <v>7</v>
      </c>
      <c r="B10" s="1" t="s">
        <v>10</v>
      </c>
      <c r="C10" s="5">
        <v>40</v>
      </c>
      <c r="D10" s="1">
        <v>32</v>
      </c>
      <c r="E10" s="5"/>
    </row>
    <row r="11" spans="1:5" ht="18" customHeight="1">
      <c r="A11" s="4">
        <v>8</v>
      </c>
      <c r="B11" s="1" t="s">
        <v>11</v>
      </c>
      <c r="C11" s="5">
        <v>97</v>
      </c>
      <c r="D11" s="1">
        <v>14</v>
      </c>
      <c r="E11" s="5"/>
    </row>
    <row r="12" spans="1:5" ht="18" customHeight="1">
      <c r="A12" s="4">
        <v>9</v>
      </c>
      <c r="B12" s="1" t="s">
        <v>12</v>
      </c>
      <c r="C12" s="5">
        <v>31</v>
      </c>
      <c r="D12" s="1">
        <v>29</v>
      </c>
      <c r="E12" s="5"/>
    </row>
    <row r="13" spans="1:5" ht="18" customHeight="1">
      <c r="A13" s="4">
        <v>10</v>
      </c>
      <c r="B13" s="1" t="s">
        <v>13</v>
      </c>
      <c r="C13" s="5">
        <v>21</v>
      </c>
      <c r="D13" s="1">
        <v>48</v>
      </c>
      <c r="E13" s="5"/>
    </row>
    <row r="14" spans="4:5" ht="27.75" customHeight="1">
      <c r="D14" s="7" t="s">
        <v>15</v>
      </c>
      <c r="E14" s="5"/>
    </row>
    <row r="15" spans="1:5" ht="14.25">
      <c r="A15" s="8"/>
      <c r="B15" s="9"/>
      <c r="C15" s="9"/>
      <c r="D15" s="9"/>
      <c r="E15" s="8"/>
    </row>
    <row r="16" spans="1:5" ht="18" customHeight="1">
      <c r="A16" s="10"/>
      <c r="B16" s="9" t="s">
        <v>21</v>
      </c>
      <c r="C16" s="9"/>
      <c r="D16" s="9"/>
      <c r="E16" s="8"/>
    </row>
    <row r="17" spans="1:5" ht="14.25">
      <c r="A17" s="8"/>
      <c r="B17" s="8" t="s">
        <v>23</v>
      </c>
      <c r="C17" s="8"/>
      <c r="D17" s="8"/>
      <c r="E17" s="8"/>
    </row>
    <row r="18" spans="1:5" ht="14.25">
      <c r="A18" s="8"/>
      <c r="B18" s="17" t="s">
        <v>22</v>
      </c>
      <c r="C18" s="9"/>
      <c r="D18" s="9"/>
      <c r="E18" s="8"/>
    </row>
    <row r="19" ht="14.25">
      <c r="B19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7" sqref="G17"/>
    </sheetView>
  </sheetViews>
  <sheetFormatPr defaultColWidth="8.88671875" defaultRowHeight="13.5"/>
  <cols>
    <col min="1" max="1" width="7.3359375" style="0" customWidth="1"/>
    <col min="2" max="2" width="15.21484375" style="0" customWidth="1"/>
    <col min="4" max="4" width="16.3359375" style="0" customWidth="1"/>
    <col min="5" max="5" width="11.4453125" style="0" customWidth="1"/>
  </cols>
  <sheetData>
    <row r="1" ht="23.25" customHeight="1">
      <c r="A1" s="6" t="s">
        <v>17</v>
      </c>
    </row>
    <row r="3" spans="1:5" ht="25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14</v>
      </c>
    </row>
    <row r="4" spans="1:5" ht="18" customHeight="1">
      <c r="A4" s="4">
        <v>1</v>
      </c>
      <c r="B4" s="1" t="s">
        <v>4</v>
      </c>
      <c r="C4" s="5">
        <v>18</v>
      </c>
      <c r="D4" s="1">
        <v>82</v>
      </c>
      <c r="E4" s="5">
        <f>C4*D4</f>
        <v>1476</v>
      </c>
    </row>
    <row r="5" spans="1:5" ht="18" customHeight="1">
      <c r="A5" s="4">
        <v>2</v>
      </c>
      <c r="B5" s="1" t="s">
        <v>5</v>
      </c>
      <c r="C5" s="5">
        <v>10</v>
      </c>
      <c r="D5" s="1">
        <v>81</v>
      </c>
      <c r="E5" s="5"/>
    </row>
    <row r="6" spans="1:5" ht="18" customHeight="1">
      <c r="A6" s="4">
        <v>3</v>
      </c>
      <c r="B6" s="1" t="s">
        <v>6</v>
      </c>
      <c r="C6" s="5">
        <v>22</v>
      </c>
      <c r="D6" s="1">
        <v>65</v>
      </c>
      <c r="E6" s="5"/>
    </row>
    <row r="7" spans="1:5" ht="18" customHeight="1">
      <c r="A7" s="4">
        <v>4</v>
      </c>
      <c r="B7" s="1" t="s">
        <v>7</v>
      </c>
      <c r="C7" s="5">
        <v>21.35</v>
      </c>
      <c r="D7" s="1">
        <v>55</v>
      </c>
      <c r="E7" s="5"/>
    </row>
    <row r="8" spans="1:5" ht="18" customHeight="1">
      <c r="A8" s="4">
        <v>5</v>
      </c>
      <c r="B8" s="1" t="s">
        <v>8</v>
      </c>
      <c r="C8" s="5">
        <v>25</v>
      </c>
      <c r="D8" s="1">
        <v>59</v>
      </c>
      <c r="E8" s="5"/>
    </row>
    <row r="9" spans="1:5" ht="18" customHeight="1">
      <c r="A9" s="4">
        <v>6</v>
      </c>
      <c r="B9" s="1" t="s">
        <v>9</v>
      </c>
      <c r="C9" s="5">
        <v>30</v>
      </c>
      <c r="D9" s="1">
        <v>34</v>
      </c>
      <c r="E9" s="5"/>
    </row>
    <row r="10" spans="1:5" ht="18" customHeight="1">
      <c r="A10" s="4">
        <v>7</v>
      </c>
      <c r="B10" s="1" t="s">
        <v>10</v>
      </c>
      <c r="C10" s="5">
        <v>40</v>
      </c>
      <c r="D10" s="1">
        <v>35</v>
      </c>
      <c r="E10" s="5"/>
    </row>
    <row r="11" spans="1:5" ht="18" customHeight="1">
      <c r="A11" s="4">
        <v>8</v>
      </c>
      <c r="B11" s="1" t="s">
        <v>11</v>
      </c>
      <c r="C11" s="5">
        <v>97</v>
      </c>
      <c r="D11" s="1">
        <v>20</v>
      </c>
      <c r="E11" s="5"/>
    </row>
    <row r="12" spans="1:5" ht="18" customHeight="1">
      <c r="A12" s="4">
        <v>9</v>
      </c>
      <c r="B12" s="1" t="s">
        <v>12</v>
      </c>
      <c r="C12" s="5">
        <v>31</v>
      </c>
      <c r="D12" s="1">
        <v>39</v>
      </c>
      <c r="E12" s="5"/>
    </row>
    <row r="13" spans="1:5" ht="18" customHeight="1">
      <c r="A13" s="4">
        <v>10</v>
      </c>
      <c r="B13" s="1" t="s">
        <v>13</v>
      </c>
      <c r="C13" s="5">
        <v>21</v>
      </c>
      <c r="D13" s="1">
        <v>48</v>
      </c>
      <c r="E13" s="5"/>
    </row>
    <row r="14" spans="4:5" ht="23.25" customHeight="1">
      <c r="D14" s="7" t="s">
        <v>15</v>
      </c>
      <c r="E14" s="5"/>
    </row>
    <row r="17" ht="17.25" customHeight="1">
      <c r="B17" t="s">
        <v>25</v>
      </c>
    </row>
    <row r="18" ht="24.75" customHeight="1">
      <c r="B18" t="s">
        <v>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3">
      <selection activeCell="A22" sqref="A22"/>
    </sheetView>
  </sheetViews>
  <sheetFormatPr defaultColWidth="8.88671875" defaultRowHeight="13.5"/>
  <cols>
    <col min="2" max="2" width="15.3359375" style="0" customWidth="1"/>
    <col min="3" max="3" width="18.88671875" style="0" customWidth="1"/>
    <col min="4" max="4" width="16.88671875" style="0" customWidth="1"/>
    <col min="5" max="5" width="15.21484375" style="0" customWidth="1"/>
  </cols>
  <sheetData>
    <row r="1" spans="1:4" ht="28.5" customHeight="1">
      <c r="A1" s="11" t="s">
        <v>18</v>
      </c>
      <c r="B1" s="8"/>
      <c r="C1" s="8"/>
      <c r="D1" s="8"/>
    </row>
    <row r="2" spans="1:4" ht="25.5" customHeight="1">
      <c r="A2" s="8" t="s">
        <v>35</v>
      </c>
      <c r="B2" s="8"/>
      <c r="C2" s="8"/>
      <c r="D2" s="8"/>
    </row>
    <row r="3" spans="1:5" ht="17.25">
      <c r="A3" s="2" t="s">
        <v>0</v>
      </c>
      <c r="B3" s="13" t="s">
        <v>1</v>
      </c>
      <c r="C3" s="15" t="s">
        <v>19</v>
      </c>
      <c r="D3" s="15" t="s">
        <v>20</v>
      </c>
      <c r="E3" s="16"/>
    </row>
    <row r="4" spans="1:5" ht="18" customHeight="1">
      <c r="A4" s="4">
        <v>1</v>
      </c>
      <c r="B4" s="14" t="s">
        <v>4</v>
      </c>
      <c r="C4" s="5">
        <f>상반기!E4</f>
        <v>1404</v>
      </c>
      <c r="D4" s="5">
        <f>하반기!E4</f>
        <v>1476</v>
      </c>
      <c r="E4" s="12"/>
    </row>
    <row r="5" spans="1:5" ht="18" customHeight="1">
      <c r="A5" s="4">
        <v>2</v>
      </c>
      <c r="B5" s="14" t="s">
        <v>5</v>
      </c>
      <c r="C5" s="5"/>
      <c r="D5" s="5"/>
      <c r="E5" s="12"/>
    </row>
    <row r="6" spans="1:5" ht="18" customHeight="1">
      <c r="A6" s="4">
        <v>3</v>
      </c>
      <c r="B6" s="14" t="s">
        <v>6</v>
      </c>
      <c r="C6" s="5"/>
      <c r="D6" s="5"/>
      <c r="E6" s="12"/>
    </row>
    <row r="7" spans="1:5" ht="18" customHeight="1">
      <c r="A7" s="4">
        <v>4</v>
      </c>
      <c r="B7" s="14" t="s">
        <v>7</v>
      </c>
      <c r="C7" s="5"/>
      <c r="D7" s="5"/>
      <c r="E7" s="12"/>
    </row>
    <row r="8" spans="1:5" ht="18" customHeight="1">
      <c r="A8" s="4">
        <v>5</v>
      </c>
      <c r="B8" s="14" t="s">
        <v>8</v>
      </c>
      <c r="C8" s="5"/>
      <c r="D8" s="5"/>
      <c r="E8" s="12"/>
    </row>
    <row r="9" spans="1:5" ht="18" customHeight="1">
      <c r="A9" s="4">
        <v>6</v>
      </c>
      <c r="B9" s="14" t="s">
        <v>9</v>
      </c>
      <c r="C9" s="5"/>
      <c r="D9" s="5"/>
      <c r="E9" s="12"/>
    </row>
    <row r="10" spans="1:5" ht="18" customHeight="1">
      <c r="A10" s="4">
        <v>7</v>
      </c>
      <c r="B10" s="14" t="s">
        <v>10</v>
      </c>
      <c r="C10" s="5"/>
      <c r="D10" s="5"/>
      <c r="E10" s="12"/>
    </row>
    <row r="11" spans="1:5" ht="18" customHeight="1">
      <c r="A11" s="4">
        <v>8</v>
      </c>
      <c r="B11" s="14" t="s">
        <v>11</v>
      </c>
      <c r="C11" s="5"/>
      <c r="D11" s="5"/>
      <c r="E11" s="12"/>
    </row>
    <row r="12" spans="1:5" ht="18" customHeight="1">
      <c r="A12" s="4">
        <v>9</v>
      </c>
      <c r="B12" s="14" t="s">
        <v>12</v>
      </c>
      <c r="C12" s="5"/>
      <c r="D12" s="5"/>
      <c r="E12" s="12"/>
    </row>
    <row r="13" spans="1:5" ht="18" customHeight="1">
      <c r="A13" s="4">
        <v>10</v>
      </c>
      <c r="B13" s="14" t="s">
        <v>13</v>
      </c>
      <c r="C13" s="5"/>
      <c r="D13" s="5"/>
      <c r="E13" s="12"/>
    </row>
    <row r="14" spans="1:5" ht="24.75" customHeight="1">
      <c r="A14" s="8"/>
      <c r="B14" s="18" t="s">
        <v>30</v>
      </c>
      <c r="C14" s="1"/>
      <c r="D14" s="5"/>
      <c r="E14" s="12"/>
    </row>
    <row r="15" spans="1:4" ht="14.25">
      <c r="A15" s="8"/>
      <c r="B15" s="8"/>
      <c r="C15" s="8"/>
      <c r="D15" s="8"/>
    </row>
    <row r="17" ht="14.25">
      <c r="B17" t="s">
        <v>27</v>
      </c>
    </row>
    <row r="18" ht="18.75" customHeight="1">
      <c r="B18" t="s">
        <v>33</v>
      </c>
    </row>
    <row r="19" ht="18.75" customHeight="1">
      <c r="B19" t="s">
        <v>28</v>
      </c>
    </row>
    <row r="20" ht="21" customHeight="1">
      <c r="B20" t="s">
        <v>34</v>
      </c>
    </row>
    <row r="21" ht="29.25" customHeight="1">
      <c r="A21" t="s">
        <v>36</v>
      </c>
    </row>
    <row r="22" spans="1:3" ht="17.25">
      <c r="A22" s="2" t="s">
        <v>0</v>
      </c>
      <c r="B22" s="13" t="s">
        <v>1</v>
      </c>
      <c r="C22" s="15" t="s">
        <v>29</v>
      </c>
    </row>
    <row r="23" spans="1:3" ht="18" customHeight="1">
      <c r="A23" s="4">
        <v>1</v>
      </c>
      <c r="B23" s="14" t="s">
        <v>4</v>
      </c>
      <c r="C23" s="5">
        <f>상반기!E4+하반기!E4</f>
        <v>2880</v>
      </c>
    </row>
    <row r="24" spans="1:3" ht="18" customHeight="1">
      <c r="A24" s="4">
        <v>2</v>
      </c>
      <c r="B24" s="14" t="s">
        <v>5</v>
      </c>
      <c r="C24" s="5"/>
    </row>
    <row r="25" spans="1:3" ht="18" customHeight="1">
      <c r="A25" s="4">
        <v>3</v>
      </c>
      <c r="B25" s="14" t="s">
        <v>6</v>
      </c>
      <c r="C25" s="5"/>
    </row>
    <row r="26" spans="1:3" ht="18" customHeight="1">
      <c r="A26" s="4">
        <v>4</v>
      </c>
      <c r="B26" s="14" t="s">
        <v>7</v>
      </c>
      <c r="C26" s="5"/>
    </row>
    <row r="27" spans="1:3" ht="18" customHeight="1">
      <c r="A27" s="4">
        <v>5</v>
      </c>
      <c r="B27" s="14" t="s">
        <v>8</v>
      </c>
      <c r="C27" s="5"/>
    </row>
    <row r="28" spans="1:3" ht="18" customHeight="1">
      <c r="A28" s="4">
        <v>6</v>
      </c>
      <c r="B28" s="14" t="s">
        <v>9</v>
      </c>
      <c r="C28" s="5"/>
    </row>
    <row r="29" spans="1:3" ht="18" customHeight="1">
      <c r="A29" s="4">
        <v>7</v>
      </c>
      <c r="B29" s="14" t="s">
        <v>10</v>
      </c>
      <c r="C29" s="5"/>
    </row>
    <row r="30" spans="1:3" ht="18" customHeight="1">
      <c r="A30" s="4">
        <v>8</v>
      </c>
      <c r="B30" s="14" t="s">
        <v>11</v>
      </c>
      <c r="C30" s="5"/>
    </row>
    <row r="31" spans="1:3" ht="18" customHeight="1">
      <c r="A31" s="4">
        <v>9</v>
      </c>
      <c r="B31" s="14" t="s">
        <v>12</v>
      </c>
      <c r="C31" s="5"/>
    </row>
    <row r="32" spans="1:3" ht="18" customHeight="1">
      <c r="A32" s="4">
        <v>10</v>
      </c>
      <c r="B32" s="14" t="s">
        <v>13</v>
      </c>
      <c r="C32" s="5"/>
    </row>
    <row r="33" spans="1:3" ht="27" customHeight="1">
      <c r="A33" s="8"/>
      <c r="B33" s="18" t="s">
        <v>30</v>
      </c>
      <c r="C33" s="1"/>
    </row>
    <row r="35" ht="14.25">
      <c r="B35" t="s">
        <v>31</v>
      </c>
    </row>
    <row r="36" ht="14.25">
      <c r="B36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kc</cp:lastModifiedBy>
  <dcterms:created xsi:type="dcterms:W3CDTF">2008-02-10T05:27:03Z</dcterms:created>
  <dcterms:modified xsi:type="dcterms:W3CDTF">2016-01-20T05:10:05Z</dcterms:modified>
  <cp:category/>
  <cp:version/>
  <cp:contentType/>
  <cp:contentStatus/>
</cp:coreProperties>
</file>