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828" windowHeight="9636" activeTab="1"/>
  </bookViews>
  <sheets>
    <sheet name="상대,절대참조비교" sheetId="1" r:id="rId1"/>
    <sheet name="혼합참조,merge,wrap text예문" sheetId="2" r:id="rId2"/>
  </sheets>
  <definedNames/>
  <calcPr fullCalcOnLoad="1"/>
</workbook>
</file>

<file path=xl/sharedStrings.xml><?xml version="1.0" encoding="utf-8"?>
<sst xmlns="http://schemas.openxmlformats.org/spreadsheetml/2006/main" count="144" uniqueCount="93">
  <si>
    <t>ID</t>
  </si>
  <si>
    <t>Product Name</t>
  </si>
  <si>
    <t>Cost</t>
  </si>
  <si>
    <t>Value</t>
  </si>
  <si>
    <t>컴퓨터 부속1011</t>
  </si>
  <si>
    <t>컴퓨터 부속1012</t>
  </si>
  <si>
    <t>컴퓨터 부속1013</t>
  </si>
  <si>
    <t>컴퓨터 부속1014</t>
  </si>
  <si>
    <t>컴퓨터 부속1015</t>
  </si>
  <si>
    <t>컴퓨터 부속1016</t>
  </si>
  <si>
    <t>컴퓨터 부속1017</t>
  </si>
  <si>
    <t>컴퓨터 부속1018</t>
  </si>
  <si>
    <t>컴퓨터 부속1019</t>
  </si>
  <si>
    <t>컴퓨터 부속1020</t>
  </si>
  <si>
    <t>Total</t>
  </si>
  <si>
    <t>Sale  Price</t>
  </si>
  <si>
    <t>Mark up</t>
  </si>
  <si>
    <t>Cost +35%</t>
  </si>
  <si>
    <t>컴퓨터 부속1021</t>
  </si>
  <si>
    <t>컴퓨터 부속1022</t>
  </si>
  <si>
    <t>컴퓨터 부속1023</t>
  </si>
  <si>
    <t>컴퓨터 부속1024</t>
  </si>
  <si>
    <t>컴퓨터 부속1025</t>
  </si>
  <si>
    <t>Product Name</t>
  </si>
  <si>
    <t>Total</t>
  </si>
  <si>
    <t>=C4*135%</t>
  </si>
  <si>
    <t>Stock</t>
  </si>
  <si>
    <t>주요 비교사항</t>
  </si>
  <si>
    <t xml:space="preserve">  1)  F4은 절대참조를 사용.</t>
  </si>
  <si>
    <t xml:space="preserve">  2)  G4은 상대참조를 사용.</t>
  </si>
  <si>
    <t xml:space="preserve">  3)  H4은 원가* 135%라는 함수 사용.</t>
  </si>
  <si>
    <t xml:space="preserve">      절대참조를 사용하면 F16의 숫자가 바뀌면 자동으로 다른 데이터도 바뀐다.</t>
  </si>
  <si>
    <t xml:space="preserve">      35%(cell F16)를 42%로 바꾸어 본다.</t>
  </si>
  <si>
    <t xml:space="preserve">       첫번째 값은 잘 나오지만, 그 다음부터의 가격은 잘 못 나온다.</t>
  </si>
  <si>
    <t xml:space="preserve">       왜냐하면 Cost줄( Column C) 의 가로번호가 바뀌는 것은 맞으나.(C4,C5,C6…)</t>
  </si>
  <si>
    <t xml:space="preserve">       F16 다음부터 한 번호씪 올라가기 때문에 엉뚱한 계산이 나온다.</t>
  </si>
  <si>
    <t xml:space="preserve">       이런 이유로 절대참조, 즉 $ 표시를 어디에 쓰느냐가 매우 중요하다.</t>
  </si>
  <si>
    <t xml:space="preserve">        =C4*135%</t>
  </si>
  <si>
    <t xml:space="preserve">       =C4*(1+F16)</t>
  </si>
  <si>
    <t xml:space="preserve">       =C4*(1+$F$16)</t>
  </si>
  <si>
    <t xml:space="preserve">       계산은 맞으나, Mark Up의 숫자가 변할때마다, </t>
  </si>
  <si>
    <t xml:space="preserve">       Copy 와 Paste로 나머지 값을 구해야 한다.</t>
  </si>
  <si>
    <t>* 엑셀에서 #### 가 나오면 셀의 칸을 늘려본다.-칸에 숫자가 다 안 들어간 경우-</t>
  </si>
  <si>
    <t xml:space="preserve">               # VALUE! 가 나오면 함수가 틀린경우.- 함수가 맞는지 확인.-</t>
  </si>
  <si>
    <t>ID</t>
  </si>
  <si>
    <t>Cost</t>
  </si>
  <si>
    <t>Value</t>
  </si>
  <si>
    <t>Discount    8%</t>
  </si>
  <si>
    <t>Cost+42%</t>
  </si>
  <si>
    <t>함수사용</t>
  </si>
  <si>
    <t>절대참조사용</t>
  </si>
  <si>
    <t>Sale    Price</t>
  </si>
  <si>
    <t>상대참조사용</t>
  </si>
  <si>
    <t>상품 판매가 가격</t>
  </si>
  <si>
    <t>연습문제</t>
  </si>
  <si>
    <t>연습문제-2: 위의 표를 Copy,Paste해서 Cost를 바꾸어서 해보기.</t>
  </si>
  <si>
    <t xml:space="preserve">                  Cost를 $18.00을 $180.00으로 전부 바꾸어서 계산하기.</t>
  </si>
  <si>
    <t>Discount  18%</t>
  </si>
  <si>
    <t>Cost+32%</t>
  </si>
  <si>
    <t xml:space="preserve">    * 지점별 판매 실적</t>
  </si>
  <si>
    <t>Product      Name</t>
  </si>
  <si>
    <t>Price</t>
  </si>
  <si>
    <t>LA</t>
  </si>
  <si>
    <t>NY</t>
  </si>
  <si>
    <t>Chicago</t>
  </si>
  <si>
    <t>Sale Qty.</t>
  </si>
  <si>
    <t>매출액</t>
  </si>
  <si>
    <t>Computer 부속 1011</t>
  </si>
  <si>
    <t>Computer 부속 1012</t>
  </si>
  <si>
    <t>Computer 부속 1013</t>
  </si>
  <si>
    <t>Computer 부속 1014</t>
  </si>
  <si>
    <t>Computer 부속 1015</t>
  </si>
  <si>
    <t>Computer 부속 1016</t>
  </si>
  <si>
    <t>Computer 부속 1017</t>
  </si>
  <si>
    <t>Computer 부속 1018</t>
  </si>
  <si>
    <t>Computer 부속 1019</t>
  </si>
  <si>
    <t>Computer 부속 1020</t>
  </si>
  <si>
    <t xml:space="preserve">        혼합참조의 예: D5= $B5*C5 를 사용.</t>
  </si>
  <si>
    <t xml:space="preserve"> 세로줄 B는 변하지 않고, 다른 셀의 주소는 다 변한다.</t>
  </si>
  <si>
    <t>D5(Sale Value)값을 구할 때, B는 변하지않고 5,6,7,8…을 변하게 하기 위함.</t>
  </si>
  <si>
    <t>Product Name</t>
  </si>
  <si>
    <t xml:space="preserve"> 부속 1011</t>
  </si>
  <si>
    <t xml:space="preserve"> 부속 1012</t>
  </si>
  <si>
    <t xml:space="preserve"> 부속 1013</t>
  </si>
  <si>
    <t xml:space="preserve">        혼합참조의 예: C23= C$21*C22 를 사용.</t>
  </si>
  <si>
    <t>이 경우는 Price가 21에 고정되어 있고, C,D,E가 변하는 것에 주의.</t>
  </si>
  <si>
    <t xml:space="preserve"> 부속 1014</t>
  </si>
  <si>
    <t xml:space="preserve"> 부속 1015</t>
  </si>
  <si>
    <t xml:space="preserve"> 부속 1016</t>
  </si>
  <si>
    <t xml:space="preserve"> 부속 1017</t>
  </si>
  <si>
    <t xml:space="preserve"> 부속 1018</t>
  </si>
  <si>
    <t xml:space="preserve"> 부속 1019</t>
  </si>
  <si>
    <t xml:space="preserve"> 부속 1020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</si>
</sst>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.00_);[Red]\(0.00\)"/>
    <numFmt numFmtId="175" formatCode="&quot;$&quot;#,##0.00"/>
    <numFmt numFmtId="176" formatCode="0.0_ "/>
    <numFmt numFmtId="177" formatCode="0.0%"/>
  </numFmts>
  <fonts count="46">
    <font>
      <sz val="11"/>
      <name val="돋움"/>
      <family val="3"/>
    </font>
    <font>
      <b/>
      <sz val="12"/>
      <name val="MS Sans Serif"/>
      <family val="2"/>
    </font>
    <font>
      <sz val="10"/>
      <name val="MS Sans Serif"/>
      <family val="2"/>
    </font>
    <font>
      <sz val="8"/>
      <name val="돋움"/>
      <family val="3"/>
    </font>
    <font>
      <sz val="12"/>
      <name val="MS Sans Serif"/>
      <family val="2"/>
    </font>
    <font>
      <sz val="12"/>
      <name val="돋움"/>
      <family val="3"/>
    </font>
    <font>
      <b/>
      <sz val="12"/>
      <name val="돋움"/>
      <family val="3"/>
    </font>
    <font>
      <b/>
      <sz val="11"/>
      <name val="MS Sans Serif"/>
      <family val="2"/>
    </font>
    <font>
      <u val="single"/>
      <sz val="11"/>
      <name val="돋움"/>
      <family val="3"/>
    </font>
    <font>
      <b/>
      <u val="single"/>
      <sz val="12"/>
      <name val="돋움"/>
      <family val="3"/>
    </font>
    <font>
      <b/>
      <u val="single"/>
      <sz val="16"/>
      <name val="돋움"/>
      <family val="3"/>
    </font>
    <font>
      <b/>
      <u val="single"/>
      <sz val="14"/>
      <name val="돋움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10" xfId="55" applyNumberFormat="1" applyFont="1" applyBorder="1" applyAlignment="1">
      <alignment horizontal="center" wrapText="1"/>
      <protection/>
    </xf>
    <xf numFmtId="0" fontId="1" fillId="0" borderId="10" xfId="55" applyNumberFormat="1" applyFont="1" applyBorder="1" applyAlignment="1" quotePrefix="1">
      <alignment horizontal="center" wrapText="1"/>
      <protection/>
    </xf>
    <xf numFmtId="40" fontId="1" fillId="0" borderId="10" xfId="55" applyNumberFormat="1" applyFont="1" applyBorder="1" applyAlignment="1">
      <alignment horizontal="center" wrapText="1"/>
      <protection/>
    </xf>
    <xf numFmtId="174" fontId="1" fillId="0" borderId="10" xfId="55" applyNumberFormat="1" applyFont="1" applyBorder="1" applyAlignment="1">
      <alignment horizontal="center" wrapText="1"/>
      <protection/>
    </xf>
    <xf numFmtId="0" fontId="4" fillId="0" borderId="10" xfId="55" applyNumberFormat="1" applyFont="1" applyBorder="1" quotePrefix="1">
      <alignment/>
      <protection/>
    </xf>
    <xf numFmtId="0" fontId="5" fillId="0" borderId="10" xfId="55" applyNumberFormat="1" applyFont="1" applyBorder="1">
      <alignment/>
      <protection/>
    </xf>
    <xf numFmtId="7" fontId="4" fillId="0" borderId="10" xfId="55" applyNumberFormat="1" applyFont="1" applyBorder="1" quotePrefix="1">
      <alignment/>
      <protection/>
    </xf>
    <xf numFmtId="175" fontId="4" fillId="0" borderId="10" xfId="55" applyNumberFormat="1" applyFont="1" applyBorder="1">
      <alignment/>
      <protection/>
    </xf>
    <xf numFmtId="0" fontId="4" fillId="0" borderId="11" xfId="55" applyNumberFormat="1" applyFont="1" applyBorder="1" quotePrefix="1">
      <alignment/>
      <protection/>
    </xf>
    <xf numFmtId="0" fontId="5" fillId="0" borderId="11" xfId="55" applyNumberFormat="1" applyFont="1" applyBorder="1">
      <alignment/>
      <protection/>
    </xf>
    <xf numFmtId="7" fontId="4" fillId="0" borderId="11" xfId="55" applyNumberFormat="1" applyFont="1" applyBorder="1" quotePrefix="1">
      <alignment/>
      <protection/>
    </xf>
    <xf numFmtId="175" fontId="4" fillId="0" borderId="11" xfId="55" applyNumberFormat="1" applyFont="1" applyBorder="1">
      <alignment/>
      <protection/>
    </xf>
    <xf numFmtId="0" fontId="0" fillId="0" borderId="12" xfId="0" applyBorder="1" applyAlignment="1">
      <alignment vertical="center"/>
    </xf>
    <xf numFmtId="7" fontId="0" fillId="0" borderId="12" xfId="0" applyNumberFormat="1" applyBorder="1" applyAlignment="1">
      <alignment vertical="center"/>
    </xf>
    <xf numFmtId="174" fontId="0" fillId="0" borderId="12" xfId="0" applyNumberFormat="1" applyBorder="1" applyAlignment="1">
      <alignment vertical="center"/>
    </xf>
    <xf numFmtId="8" fontId="4" fillId="0" borderId="10" xfId="55" applyNumberFormat="1" applyFont="1" applyBorder="1">
      <alignment/>
      <protection/>
    </xf>
    <xf numFmtId="8" fontId="4" fillId="0" borderId="11" xfId="55" applyNumberFormat="1" applyFont="1" applyBorder="1">
      <alignment/>
      <protection/>
    </xf>
    <xf numFmtId="8" fontId="0" fillId="0" borderId="12" xfId="0" applyNumberFormat="1" applyBorder="1" applyAlignment="1">
      <alignment vertical="center"/>
    </xf>
    <xf numFmtId="8" fontId="4" fillId="0" borderId="10" xfId="55" applyNumberFormat="1" applyFont="1" applyFill="1" applyBorder="1">
      <alignment/>
      <protection/>
    </xf>
    <xf numFmtId="0" fontId="4" fillId="0" borderId="10" xfId="55" applyNumberFormat="1" applyFont="1" applyFill="1" applyBorder="1">
      <alignment/>
      <protection/>
    </xf>
    <xf numFmtId="0" fontId="0" fillId="0" borderId="10" xfId="0" applyBorder="1" applyAlignment="1">
      <alignment vertical="center"/>
    </xf>
    <xf numFmtId="8" fontId="4" fillId="0" borderId="11" xfId="55" applyNumberFormat="1" applyFont="1" applyFill="1" applyBorder="1">
      <alignment/>
      <protection/>
    </xf>
    <xf numFmtId="0" fontId="4" fillId="0" borderId="11" xfId="55" applyNumberFormat="1" applyFont="1" applyFill="1" applyBorder="1">
      <alignment/>
      <protection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2" xfId="55" applyNumberFormat="1" applyFont="1" applyBorder="1" quotePrefix="1">
      <alignment/>
      <protection/>
    </xf>
    <xf numFmtId="0" fontId="5" fillId="0" borderId="12" xfId="55" applyNumberFormat="1" applyFont="1" applyBorder="1">
      <alignment/>
      <protection/>
    </xf>
    <xf numFmtId="8" fontId="4" fillId="0" borderId="12" xfId="55" applyNumberFormat="1" applyFont="1" applyFill="1" applyBorder="1">
      <alignment/>
      <protection/>
    </xf>
    <xf numFmtId="0" fontId="4" fillId="0" borderId="12" xfId="55" applyNumberFormat="1" applyFont="1" applyFill="1" applyBorder="1">
      <alignment/>
      <protection/>
    </xf>
    <xf numFmtId="8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55" applyNumberFormat="1" applyFont="1" applyFill="1" applyBorder="1" applyAlignment="1" quotePrefix="1">
      <alignment horizontal="center" wrapText="1"/>
      <protection/>
    </xf>
    <xf numFmtId="8" fontId="0" fillId="0" borderId="10" xfId="0" applyNumberFormat="1" applyBorder="1" applyAlignment="1">
      <alignment vertical="center"/>
    </xf>
    <xf numFmtId="8" fontId="0" fillId="0" borderId="11" xfId="0" applyNumberFormat="1" applyBorder="1" applyAlignment="1">
      <alignment vertical="center"/>
    </xf>
    <xf numFmtId="0" fontId="7" fillId="0" borderId="10" xfId="55" applyNumberFormat="1" applyFont="1" applyBorder="1" applyAlignment="1">
      <alignment horizontal="center" wrapText="1"/>
      <protection/>
    </xf>
    <xf numFmtId="0" fontId="8" fillId="0" borderId="0" xfId="0" applyFont="1" applyAlignment="1">
      <alignment vertical="center"/>
    </xf>
    <xf numFmtId="0" fontId="7" fillId="0" borderId="10" xfId="55" applyNumberFormat="1" applyFont="1" applyBorder="1" applyAlignment="1" quotePrefix="1">
      <alignment horizontal="center" wrapText="1"/>
      <protection/>
    </xf>
    <xf numFmtId="40" fontId="7" fillId="0" borderId="10" xfId="55" applyNumberFormat="1" applyFont="1" applyBorder="1" applyAlignment="1">
      <alignment horizontal="center" wrapText="1"/>
      <protection/>
    </xf>
    <xf numFmtId="174" fontId="7" fillId="0" borderId="10" xfId="55" applyNumberFormat="1" applyFont="1" applyBorder="1" applyAlignment="1">
      <alignment horizontal="center" wrapText="1"/>
      <protection/>
    </xf>
    <xf numFmtId="0" fontId="7" fillId="0" borderId="10" xfId="55" applyNumberFormat="1" applyFont="1" applyFill="1" applyBorder="1" applyAlignment="1">
      <alignment horizontal="center" wrapText="1"/>
      <protection/>
    </xf>
    <xf numFmtId="175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9" fontId="0" fillId="0" borderId="12" xfId="0" applyNumberFormat="1" applyBorder="1" applyAlignment="1">
      <alignment vertical="center"/>
    </xf>
    <xf numFmtId="0" fontId="10" fillId="0" borderId="0" xfId="0" applyFont="1" applyAlignment="1">
      <alignment vertical="center"/>
    </xf>
    <xf numFmtId="177" fontId="0" fillId="0" borderId="12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5" fillId="0" borderId="14" xfId="55" applyNumberFormat="1" applyFont="1" applyFill="1" applyBorder="1">
      <alignment/>
      <protection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5" fontId="0" fillId="0" borderId="1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5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76">
      <selection activeCell="E21" sqref="E21"/>
    </sheetView>
  </sheetViews>
  <sheetFormatPr defaultColWidth="8.88671875" defaultRowHeight="13.5"/>
  <cols>
    <col min="1" max="1" width="4.3359375" style="0" customWidth="1"/>
    <col min="2" max="2" width="14.6640625" style="0" customWidth="1"/>
    <col min="3" max="3" width="8.99609375" style="0" customWidth="1"/>
    <col min="4" max="4" width="5.5546875" style="0" customWidth="1"/>
    <col min="5" max="5" width="8.5546875" style="0" customWidth="1"/>
    <col min="6" max="6" width="11.10546875" style="0" customWidth="1"/>
    <col min="7" max="7" width="11.88671875" style="0" customWidth="1"/>
  </cols>
  <sheetData>
    <row r="1" ht="30.75" customHeight="1">
      <c r="B1" s="44" t="s">
        <v>53</v>
      </c>
    </row>
    <row r="2" spans="6:8" ht="15">
      <c r="F2" s="31">
        <v>1</v>
      </c>
      <c r="G2" s="31">
        <v>2</v>
      </c>
      <c r="H2" s="31">
        <v>3</v>
      </c>
    </row>
    <row r="3" spans="1:8" ht="30.75">
      <c r="A3" s="1" t="s">
        <v>0</v>
      </c>
      <c r="B3" s="2" t="s">
        <v>1</v>
      </c>
      <c r="C3" s="3" t="s">
        <v>2</v>
      </c>
      <c r="D3" s="35" t="s">
        <v>26</v>
      </c>
      <c r="E3" s="1" t="s">
        <v>3</v>
      </c>
      <c r="F3" s="1" t="s">
        <v>51</v>
      </c>
      <c r="G3" s="4" t="s">
        <v>17</v>
      </c>
      <c r="H3" s="32" t="s">
        <v>25</v>
      </c>
    </row>
    <row r="4" spans="1:8" ht="16.5">
      <c r="A4" s="5">
        <v>1</v>
      </c>
      <c r="B4" s="6" t="s">
        <v>4</v>
      </c>
      <c r="C4" s="16">
        <v>18</v>
      </c>
      <c r="D4" s="5">
        <v>39</v>
      </c>
      <c r="E4" s="7"/>
      <c r="F4" s="8">
        <f>C4*(1+$F$16)</f>
        <v>24.3</v>
      </c>
      <c r="G4" s="16">
        <f>C4*(1+F16)</f>
        <v>24.3</v>
      </c>
      <c r="H4" s="33">
        <f>C4*135%</f>
        <v>24.3</v>
      </c>
    </row>
    <row r="5" spans="1:8" ht="16.5">
      <c r="A5" s="5">
        <v>2</v>
      </c>
      <c r="B5" s="6" t="s">
        <v>5</v>
      </c>
      <c r="C5" s="16">
        <v>10</v>
      </c>
      <c r="D5" s="5">
        <v>13</v>
      </c>
      <c r="E5" s="7"/>
      <c r="F5" s="8">
        <f aca="true" t="shared" si="0" ref="F5:F13">C5*(1+$F$16)</f>
        <v>13.5</v>
      </c>
      <c r="G5" s="16" t="e">
        <f>C5*(1+F17)</f>
        <v>#VALUE!</v>
      </c>
      <c r="H5" s="33">
        <f aca="true" t="shared" si="1" ref="H5:H13">C5*135%</f>
        <v>13.5</v>
      </c>
    </row>
    <row r="6" spans="1:8" ht="16.5">
      <c r="A6" s="5">
        <v>3</v>
      </c>
      <c r="B6" s="6" t="s">
        <v>6</v>
      </c>
      <c r="C6" s="16">
        <v>22</v>
      </c>
      <c r="D6" s="5">
        <v>53</v>
      </c>
      <c r="E6" s="7"/>
      <c r="F6" s="8">
        <f t="shared" si="0"/>
        <v>29.700000000000003</v>
      </c>
      <c r="G6" s="16">
        <f>C6*(1+F18)</f>
        <v>22</v>
      </c>
      <c r="H6" s="33">
        <f t="shared" si="1"/>
        <v>29.700000000000003</v>
      </c>
    </row>
    <row r="7" spans="1:8" ht="16.5">
      <c r="A7" s="5">
        <v>4</v>
      </c>
      <c r="B7" s="6" t="s">
        <v>7</v>
      </c>
      <c r="C7" s="16">
        <v>21.35</v>
      </c>
      <c r="D7" s="5">
        <v>0</v>
      </c>
      <c r="E7" s="7"/>
      <c r="F7" s="8">
        <f t="shared" si="0"/>
        <v>28.822500000000005</v>
      </c>
      <c r="G7" s="16">
        <f>C7*(1+F19)</f>
        <v>21.35</v>
      </c>
      <c r="H7" s="33">
        <f t="shared" si="1"/>
        <v>28.822500000000005</v>
      </c>
    </row>
    <row r="8" spans="1:8" ht="16.5">
      <c r="A8" s="5">
        <v>5</v>
      </c>
      <c r="B8" s="6" t="s">
        <v>8</v>
      </c>
      <c r="C8" s="16">
        <v>25</v>
      </c>
      <c r="D8" s="5">
        <v>120</v>
      </c>
      <c r="E8" s="7"/>
      <c r="F8" s="8">
        <f t="shared" si="0"/>
        <v>33.75</v>
      </c>
      <c r="G8" s="16">
        <f>C8*(1+F23)</f>
        <v>25</v>
      </c>
      <c r="H8" s="33">
        <f t="shared" si="1"/>
        <v>33.75</v>
      </c>
    </row>
    <row r="9" spans="1:8" ht="16.5">
      <c r="A9" s="5">
        <v>6</v>
      </c>
      <c r="B9" s="6" t="s">
        <v>9</v>
      </c>
      <c r="C9" s="16">
        <v>30</v>
      </c>
      <c r="D9" s="5">
        <v>15</v>
      </c>
      <c r="E9" s="7"/>
      <c r="F9" s="8">
        <f t="shared" si="0"/>
        <v>40.5</v>
      </c>
      <c r="G9" s="16">
        <f>C9*(1+F24)</f>
        <v>30</v>
      </c>
      <c r="H9" s="33">
        <f t="shared" si="1"/>
        <v>40.5</v>
      </c>
    </row>
    <row r="10" spans="1:8" ht="16.5">
      <c r="A10" s="5">
        <v>7</v>
      </c>
      <c r="B10" s="6" t="s">
        <v>10</v>
      </c>
      <c r="C10" s="16">
        <v>40</v>
      </c>
      <c r="D10" s="5">
        <v>6</v>
      </c>
      <c r="E10" s="7"/>
      <c r="F10" s="8">
        <f t="shared" si="0"/>
        <v>54</v>
      </c>
      <c r="G10" s="16">
        <f>C10*(1+F30)</f>
        <v>40</v>
      </c>
      <c r="H10" s="33">
        <f t="shared" si="1"/>
        <v>54</v>
      </c>
    </row>
    <row r="11" spans="1:8" ht="16.5">
      <c r="A11" s="5">
        <v>8</v>
      </c>
      <c r="B11" s="6" t="s">
        <v>11</v>
      </c>
      <c r="C11" s="16">
        <v>97</v>
      </c>
      <c r="D11" s="5">
        <v>29</v>
      </c>
      <c r="E11" s="7"/>
      <c r="F11" s="8">
        <f t="shared" si="0"/>
        <v>130.95000000000002</v>
      </c>
      <c r="G11" s="16" t="e">
        <f>C11*(1+F47)</f>
        <v>#VALUE!</v>
      </c>
      <c r="H11" s="33">
        <f t="shared" si="1"/>
        <v>130.95000000000002</v>
      </c>
    </row>
    <row r="12" spans="1:8" ht="16.5">
      <c r="A12" s="5">
        <v>9</v>
      </c>
      <c r="B12" s="6" t="s">
        <v>12</v>
      </c>
      <c r="C12" s="16">
        <v>31</v>
      </c>
      <c r="D12" s="5">
        <v>31</v>
      </c>
      <c r="E12" s="7"/>
      <c r="F12" s="8">
        <f t="shared" si="0"/>
        <v>41.85</v>
      </c>
      <c r="G12" s="16">
        <f>C12*(1+F48)</f>
        <v>770.3499999999999</v>
      </c>
      <c r="H12" s="33">
        <f t="shared" si="1"/>
        <v>41.85</v>
      </c>
    </row>
    <row r="13" spans="1:8" ht="17.25" thickBot="1">
      <c r="A13" s="9">
        <v>10</v>
      </c>
      <c r="B13" s="10" t="s">
        <v>13</v>
      </c>
      <c r="C13" s="17">
        <v>21</v>
      </c>
      <c r="D13" s="9">
        <v>22</v>
      </c>
      <c r="E13" s="11"/>
      <c r="F13" s="12">
        <f t="shared" si="0"/>
        <v>28.35</v>
      </c>
      <c r="G13" s="17">
        <f>C13*(1+F49)</f>
        <v>21</v>
      </c>
      <c r="H13" s="34">
        <f t="shared" si="1"/>
        <v>28.35</v>
      </c>
    </row>
    <row r="14" spans="1:8" ht="15" thickTop="1">
      <c r="A14" s="13"/>
      <c r="B14" s="13" t="s">
        <v>14</v>
      </c>
      <c r="C14" s="18"/>
      <c r="D14" s="13"/>
      <c r="E14" s="14"/>
      <c r="F14" s="13"/>
      <c r="G14" s="15"/>
      <c r="H14" s="13"/>
    </row>
    <row r="15" ht="14.25">
      <c r="F15" s="25" t="s">
        <v>16</v>
      </c>
    </row>
    <row r="16" spans="2:6" ht="14.25">
      <c r="B16" s="36" t="s">
        <v>27</v>
      </c>
      <c r="F16" s="43">
        <v>0.35</v>
      </c>
    </row>
    <row r="17" spans="6:8" ht="14.25">
      <c r="F17" s="21" t="s">
        <v>50</v>
      </c>
      <c r="G17" s="21" t="s">
        <v>52</v>
      </c>
      <c r="H17" s="21" t="s">
        <v>49</v>
      </c>
    </row>
    <row r="18" ht="14.25">
      <c r="B18" t="s">
        <v>28</v>
      </c>
    </row>
    <row r="19" ht="14.25">
      <c r="B19" t="s">
        <v>39</v>
      </c>
    </row>
    <row r="20" ht="14.25">
      <c r="B20" t="s">
        <v>31</v>
      </c>
    </row>
    <row r="21" ht="14.25">
      <c r="B21" t="s">
        <v>32</v>
      </c>
    </row>
    <row r="23" ht="14.25">
      <c r="B23" t="s">
        <v>29</v>
      </c>
    </row>
    <row r="24" ht="14.25">
      <c r="B24" t="s">
        <v>38</v>
      </c>
    </row>
    <row r="25" ht="14.25">
      <c r="B25" t="s">
        <v>33</v>
      </c>
    </row>
    <row r="26" ht="14.25">
      <c r="B26" t="s">
        <v>34</v>
      </c>
    </row>
    <row r="27" ht="14.25">
      <c r="B27" t="s">
        <v>35</v>
      </c>
    </row>
    <row r="28" ht="14.25">
      <c r="B28" t="s">
        <v>36</v>
      </c>
    </row>
    <row r="30" ht="14.25">
      <c r="B30" t="s">
        <v>30</v>
      </c>
    </row>
    <row r="31" ht="14.25">
      <c r="B31" t="s">
        <v>37</v>
      </c>
    </row>
    <row r="32" ht="14.25">
      <c r="B32" t="s">
        <v>40</v>
      </c>
    </row>
    <row r="33" ht="14.25">
      <c r="B33" t="s">
        <v>41</v>
      </c>
    </row>
    <row r="35" ht="14.25">
      <c r="B35" t="s">
        <v>42</v>
      </c>
    </row>
    <row r="36" ht="14.25">
      <c r="B36" t="s">
        <v>43</v>
      </c>
    </row>
    <row r="43" ht="21.75" customHeight="1">
      <c r="B43" s="42" t="s">
        <v>54</v>
      </c>
    </row>
    <row r="44" spans="6:7" ht="14.25">
      <c r="F44" s="25" t="s">
        <v>16</v>
      </c>
      <c r="G44" s="25" t="s">
        <v>16</v>
      </c>
    </row>
    <row r="45" spans="6:8" ht="14.25">
      <c r="F45" s="45">
        <v>0.325</v>
      </c>
      <c r="G45" s="43">
        <v>0.42</v>
      </c>
      <c r="H45" s="46">
        <v>0.08</v>
      </c>
    </row>
    <row r="47" spans="1:8" ht="30.75">
      <c r="A47" s="35" t="s">
        <v>44</v>
      </c>
      <c r="B47" s="37" t="s">
        <v>23</v>
      </c>
      <c r="C47" s="38" t="s">
        <v>45</v>
      </c>
      <c r="D47" s="35" t="s">
        <v>26</v>
      </c>
      <c r="E47" s="35" t="s">
        <v>46</v>
      </c>
      <c r="F47" s="35" t="s">
        <v>15</v>
      </c>
      <c r="G47" s="39" t="s">
        <v>48</v>
      </c>
      <c r="H47" s="40" t="s">
        <v>47</v>
      </c>
    </row>
    <row r="48" spans="1:11" ht="16.5">
      <c r="A48" s="5">
        <v>1</v>
      </c>
      <c r="B48" s="6" t="s">
        <v>4</v>
      </c>
      <c r="C48" s="16">
        <v>18</v>
      </c>
      <c r="D48" s="5">
        <v>39</v>
      </c>
      <c r="E48" s="7">
        <f>C48*D48</f>
        <v>702</v>
      </c>
      <c r="F48" s="8">
        <f>C48*(1+$F$45)</f>
        <v>23.849999999999998</v>
      </c>
      <c r="G48" s="16">
        <f>C48*(1+$G$45)</f>
        <v>25.56</v>
      </c>
      <c r="H48" s="21">
        <f>F48*(1-$H$45)</f>
        <v>21.942</v>
      </c>
      <c r="I48" s="41"/>
      <c r="J48" s="41"/>
      <c r="K48" s="30"/>
    </row>
    <row r="49" spans="1:10" ht="16.5">
      <c r="A49" s="5">
        <v>2</v>
      </c>
      <c r="B49" s="6" t="s">
        <v>5</v>
      </c>
      <c r="C49" s="16">
        <v>10</v>
      </c>
      <c r="D49" s="5">
        <v>13</v>
      </c>
      <c r="E49" s="7"/>
      <c r="F49" s="8"/>
      <c r="G49" s="16"/>
      <c r="H49" s="21"/>
      <c r="J49" s="41"/>
    </row>
    <row r="50" spans="1:8" ht="16.5">
      <c r="A50" s="5">
        <v>3</v>
      </c>
      <c r="B50" s="6" t="s">
        <v>6</v>
      </c>
      <c r="C50" s="16">
        <v>22</v>
      </c>
      <c r="D50" s="5">
        <v>53</v>
      </c>
      <c r="E50" s="7"/>
      <c r="F50" s="8"/>
      <c r="G50" s="16"/>
      <c r="H50" s="21"/>
    </row>
    <row r="51" spans="1:8" ht="16.5">
      <c r="A51" s="5">
        <v>4</v>
      </c>
      <c r="B51" s="6" t="s">
        <v>7</v>
      </c>
      <c r="C51" s="16">
        <v>21.35</v>
      </c>
      <c r="D51" s="5">
        <v>0</v>
      </c>
      <c r="E51" s="7"/>
      <c r="F51" s="8"/>
      <c r="G51" s="16"/>
      <c r="H51" s="21"/>
    </row>
    <row r="52" spans="1:8" ht="16.5">
      <c r="A52" s="5">
        <v>5</v>
      </c>
      <c r="B52" s="6" t="s">
        <v>8</v>
      </c>
      <c r="C52" s="16">
        <v>25</v>
      </c>
      <c r="D52" s="5">
        <v>120</v>
      </c>
      <c r="E52" s="7"/>
      <c r="F52" s="8"/>
      <c r="G52" s="16"/>
      <c r="H52" s="21"/>
    </row>
    <row r="53" spans="1:8" ht="16.5">
      <c r="A53" s="5">
        <v>6</v>
      </c>
      <c r="B53" s="6" t="s">
        <v>9</v>
      </c>
      <c r="C53" s="16">
        <v>30</v>
      </c>
      <c r="D53" s="5">
        <v>15</v>
      </c>
      <c r="E53" s="7"/>
      <c r="F53" s="8"/>
      <c r="G53" s="16"/>
      <c r="H53" s="21"/>
    </row>
    <row r="54" spans="1:8" ht="16.5">
      <c r="A54" s="5">
        <v>7</v>
      </c>
      <c r="B54" s="6" t="s">
        <v>10</v>
      </c>
      <c r="C54" s="16">
        <v>40</v>
      </c>
      <c r="D54" s="5">
        <v>6</v>
      </c>
      <c r="E54" s="7"/>
      <c r="F54" s="8"/>
      <c r="G54" s="16"/>
      <c r="H54" s="21"/>
    </row>
    <row r="55" spans="1:8" ht="16.5">
      <c r="A55" s="5">
        <v>8</v>
      </c>
      <c r="B55" s="6" t="s">
        <v>11</v>
      </c>
      <c r="C55" s="16">
        <v>97</v>
      </c>
      <c r="D55" s="5">
        <v>29</v>
      </c>
      <c r="E55" s="7"/>
      <c r="F55" s="8"/>
      <c r="G55" s="16"/>
      <c r="H55" s="21"/>
    </row>
    <row r="56" spans="1:8" ht="16.5">
      <c r="A56" s="5">
        <v>9</v>
      </c>
      <c r="B56" s="6" t="s">
        <v>12</v>
      </c>
      <c r="C56" s="16">
        <v>31</v>
      </c>
      <c r="D56" s="5">
        <v>31</v>
      </c>
      <c r="E56" s="7"/>
      <c r="F56" s="8"/>
      <c r="G56" s="16"/>
      <c r="H56" s="21"/>
    </row>
    <row r="57" spans="1:8" ht="16.5">
      <c r="A57" s="5">
        <v>10</v>
      </c>
      <c r="B57" s="6" t="s">
        <v>13</v>
      </c>
      <c r="C57" s="16">
        <v>21</v>
      </c>
      <c r="D57" s="5">
        <v>22</v>
      </c>
      <c r="E57" s="7"/>
      <c r="F57" s="8"/>
      <c r="G57" s="16"/>
      <c r="H57" s="21"/>
    </row>
    <row r="58" spans="1:8" ht="16.5">
      <c r="A58" s="5">
        <v>11</v>
      </c>
      <c r="B58" s="6" t="s">
        <v>18</v>
      </c>
      <c r="C58" s="19">
        <v>11.25</v>
      </c>
      <c r="D58" s="20">
        <v>25</v>
      </c>
      <c r="E58" s="21"/>
      <c r="F58" s="21"/>
      <c r="G58" s="21"/>
      <c r="H58" s="21"/>
    </row>
    <row r="59" spans="1:8" ht="16.5">
      <c r="A59" s="5">
        <v>12</v>
      </c>
      <c r="B59" s="6" t="s">
        <v>19</v>
      </c>
      <c r="C59" s="19">
        <v>14.99</v>
      </c>
      <c r="D59" s="20">
        <v>105</v>
      </c>
      <c r="E59" s="21"/>
      <c r="F59" s="21"/>
      <c r="G59" s="21"/>
      <c r="H59" s="21"/>
    </row>
    <row r="60" spans="1:8" ht="16.5">
      <c r="A60" s="5">
        <v>13</v>
      </c>
      <c r="B60" s="6" t="s">
        <v>20</v>
      </c>
      <c r="C60" s="19">
        <v>23.13</v>
      </c>
      <c r="D60" s="20">
        <v>3</v>
      </c>
      <c r="E60" s="21"/>
      <c r="F60" s="21"/>
      <c r="G60" s="21"/>
      <c r="H60" s="21"/>
    </row>
    <row r="61" spans="1:8" ht="16.5">
      <c r="A61" s="5">
        <v>14</v>
      </c>
      <c r="B61" s="6" t="s">
        <v>21</v>
      </c>
      <c r="C61" s="19">
        <v>32.45</v>
      </c>
      <c r="D61" s="20">
        <v>8</v>
      </c>
      <c r="E61" s="21"/>
      <c r="F61" s="21"/>
      <c r="G61" s="21"/>
      <c r="H61" s="21"/>
    </row>
    <row r="62" spans="1:8" ht="17.25" thickBot="1">
      <c r="A62" s="9">
        <v>15</v>
      </c>
      <c r="B62" s="10" t="s">
        <v>22</v>
      </c>
      <c r="C62" s="22">
        <v>82.05</v>
      </c>
      <c r="D62" s="23">
        <v>4</v>
      </c>
      <c r="E62" s="24"/>
      <c r="F62" s="24"/>
      <c r="G62" s="24"/>
      <c r="H62" s="24"/>
    </row>
    <row r="63" spans="1:8" ht="17.25" thickTop="1">
      <c r="A63" s="26"/>
      <c r="B63" s="27" t="s">
        <v>24</v>
      </c>
      <c r="C63" s="28"/>
      <c r="D63" s="29"/>
      <c r="E63" s="13"/>
      <c r="F63" s="13"/>
      <c r="G63" s="13"/>
      <c r="H63" s="13"/>
    </row>
    <row r="64" spans="1:2" ht="27" customHeight="1">
      <c r="A64" s="48"/>
      <c r="B64" s="47" t="s">
        <v>55</v>
      </c>
    </row>
    <row r="65" spans="1:2" ht="15">
      <c r="A65" s="48"/>
      <c r="B65" s="47" t="s">
        <v>56</v>
      </c>
    </row>
    <row r="66" spans="1:2" ht="15">
      <c r="A66" s="48"/>
      <c r="B66" s="47"/>
    </row>
    <row r="67" spans="1:8" ht="27" customHeight="1">
      <c r="A67" s="35" t="s">
        <v>44</v>
      </c>
      <c r="B67" s="37" t="s">
        <v>23</v>
      </c>
      <c r="C67" s="38" t="s">
        <v>45</v>
      </c>
      <c r="D67" s="35" t="s">
        <v>26</v>
      </c>
      <c r="E67" s="35" t="s">
        <v>46</v>
      </c>
      <c r="F67" s="35" t="s">
        <v>15</v>
      </c>
      <c r="G67" s="39" t="s">
        <v>58</v>
      </c>
      <c r="H67" s="40" t="s">
        <v>57</v>
      </c>
    </row>
    <row r="68" spans="1:8" ht="16.5">
      <c r="A68" s="5">
        <v>1</v>
      </c>
      <c r="B68" s="6" t="s">
        <v>4</v>
      </c>
      <c r="C68" s="16">
        <v>180</v>
      </c>
      <c r="D68" s="5">
        <v>39</v>
      </c>
      <c r="E68" s="7">
        <f>C68*D68</f>
        <v>7020</v>
      </c>
      <c r="F68" s="8"/>
      <c r="G68" s="16"/>
      <c r="H68" s="21"/>
    </row>
    <row r="69" spans="1:8" ht="16.5">
      <c r="A69" s="5">
        <v>2</v>
      </c>
      <c r="B69" s="6" t="s">
        <v>5</v>
      </c>
      <c r="C69" s="16">
        <v>100</v>
      </c>
      <c r="D69" s="5">
        <v>13</v>
      </c>
      <c r="E69" s="7"/>
      <c r="F69" s="8"/>
      <c r="G69" s="16"/>
      <c r="H69" s="21"/>
    </row>
    <row r="70" spans="1:8" ht="16.5">
      <c r="A70" s="5">
        <v>3</v>
      </c>
      <c r="B70" s="6" t="s">
        <v>6</v>
      </c>
      <c r="C70" s="16">
        <v>220</v>
      </c>
      <c r="D70" s="5">
        <v>53</v>
      </c>
      <c r="E70" s="7"/>
      <c r="F70" s="8"/>
      <c r="G70" s="16"/>
      <c r="H70" s="21"/>
    </row>
    <row r="71" spans="1:8" ht="16.5">
      <c r="A71" s="5">
        <v>4</v>
      </c>
      <c r="B71" s="6" t="s">
        <v>7</v>
      </c>
      <c r="C71" s="16">
        <v>210.35</v>
      </c>
      <c r="D71" s="5">
        <v>0</v>
      </c>
      <c r="E71" s="7"/>
      <c r="F71" s="8"/>
      <c r="G71" s="16"/>
      <c r="H71" s="21"/>
    </row>
    <row r="72" spans="1:8" ht="16.5">
      <c r="A72" s="5">
        <v>5</v>
      </c>
      <c r="B72" s="6" t="s">
        <v>8</v>
      </c>
      <c r="C72" s="16">
        <v>250</v>
      </c>
      <c r="D72" s="5">
        <v>120</v>
      </c>
      <c r="E72" s="7"/>
      <c r="F72" s="8"/>
      <c r="G72" s="16"/>
      <c r="H72" s="21"/>
    </row>
    <row r="73" spans="1:8" ht="16.5">
      <c r="A73" s="5">
        <v>6</v>
      </c>
      <c r="B73" s="6" t="s">
        <v>9</v>
      </c>
      <c r="C73" s="16">
        <v>300</v>
      </c>
      <c r="D73" s="5">
        <v>15</v>
      </c>
      <c r="E73" s="7"/>
      <c r="F73" s="8"/>
      <c r="G73" s="16"/>
      <c r="H73" s="21"/>
    </row>
    <row r="74" spans="1:8" ht="16.5">
      <c r="A74" s="5">
        <v>7</v>
      </c>
      <c r="B74" s="6" t="s">
        <v>10</v>
      </c>
      <c r="C74" s="16">
        <v>400</v>
      </c>
      <c r="D74" s="5">
        <v>6</v>
      </c>
      <c r="E74" s="7"/>
      <c r="F74" s="8"/>
      <c r="G74" s="16"/>
      <c r="H74" s="21"/>
    </row>
    <row r="75" spans="1:8" ht="16.5">
      <c r="A75" s="5">
        <v>8</v>
      </c>
      <c r="B75" s="6" t="s">
        <v>11</v>
      </c>
      <c r="C75" s="16">
        <v>970</v>
      </c>
      <c r="D75" s="5">
        <v>29</v>
      </c>
      <c r="E75" s="7"/>
      <c r="F75" s="8"/>
      <c r="G75" s="16"/>
      <c r="H75" s="21"/>
    </row>
    <row r="76" spans="1:8" ht="16.5">
      <c r="A76" s="5">
        <v>9</v>
      </c>
      <c r="B76" s="6" t="s">
        <v>12</v>
      </c>
      <c r="C76" s="16">
        <v>310</v>
      </c>
      <c r="D76" s="5">
        <v>31</v>
      </c>
      <c r="E76" s="7"/>
      <c r="F76" s="8"/>
      <c r="G76" s="16"/>
      <c r="H76" s="21"/>
    </row>
    <row r="77" spans="1:8" ht="16.5">
      <c r="A77" s="5">
        <v>10</v>
      </c>
      <c r="B77" s="6" t="s">
        <v>13</v>
      </c>
      <c r="C77" s="16">
        <v>210</v>
      </c>
      <c r="D77" s="5">
        <v>22</v>
      </c>
      <c r="E77" s="7"/>
      <c r="F77" s="8"/>
      <c r="G77" s="16"/>
      <c r="H77" s="21"/>
    </row>
    <row r="78" spans="1:8" ht="16.5">
      <c r="A78" s="5">
        <v>11</v>
      </c>
      <c r="B78" s="6" t="s">
        <v>18</v>
      </c>
      <c r="C78" s="19">
        <v>110.25</v>
      </c>
      <c r="D78" s="20">
        <v>25</v>
      </c>
      <c r="E78" s="21"/>
      <c r="F78" s="21"/>
      <c r="G78" s="21"/>
      <c r="H78" s="21"/>
    </row>
    <row r="79" spans="1:8" ht="16.5">
      <c r="A79" s="5">
        <v>12</v>
      </c>
      <c r="B79" s="6" t="s">
        <v>19</v>
      </c>
      <c r="C79" s="19">
        <v>140.99</v>
      </c>
      <c r="D79" s="20">
        <v>105</v>
      </c>
      <c r="E79" s="21"/>
      <c r="F79" s="21"/>
      <c r="G79" s="21"/>
      <c r="H79" s="21"/>
    </row>
    <row r="80" spans="1:8" ht="16.5">
      <c r="A80" s="5">
        <v>13</v>
      </c>
      <c r="B80" s="6" t="s">
        <v>20</v>
      </c>
      <c r="C80" s="19">
        <v>230.13</v>
      </c>
      <c r="D80" s="20">
        <v>3</v>
      </c>
      <c r="E80" s="21"/>
      <c r="F80" s="21"/>
      <c r="G80" s="21"/>
      <c r="H80" s="21"/>
    </row>
    <row r="81" spans="1:8" ht="16.5">
      <c r="A81" s="5">
        <v>14</v>
      </c>
      <c r="B81" s="6" t="s">
        <v>21</v>
      </c>
      <c r="C81" s="19">
        <v>320.45</v>
      </c>
      <c r="D81" s="20">
        <v>8</v>
      </c>
      <c r="E81" s="21"/>
      <c r="F81" s="21"/>
      <c r="G81" s="21"/>
      <c r="H81" s="21"/>
    </row>
    <row r="82" spans="1:8" ht="17.25" thickBot="1">
      <c r="A82" s="9">
        <v>15</v>
      </c>
      <c r="B82" s="10" t="s">
        <v>22</v>
      </c>
      <c r="C82" s="22">
        <v>820.05</v>
      </c>
      <c r="D82" s="23">
        <v>4</v>
      </c>
      <c r="E82" s="24"/>
      <c r="F82" s="24"/>
      <c r="G82" s="24"/>
      <c r="H82" s="24"/>
    </row>
    <row r="83" spans="1:8" ht="17.25" thickTop="1">
      <c r="A83" s="26"/>
      <c r="B83" s="27" t="s">
        <v>24</v>
      </c>
      <c r="C83" s="28"/>
      <c r="D83" s="29"/>
      <c r="E83" s="13"/>
      <c r="F83" s="13"/>
      <c r="G83" s="13"/>
      <c r="H83" s="13"/>
    </row>
    <row r="85" spans="6:7" ht="14.25">
      <c r="F85" s="25" t="s">
        <v>16</v>
      </c>
      <c r="G85" s="25" t="s">
        <v>16</v>
      </c>
    </row>
    <row r="86" spans="6:8" ht="14.25">
      <c r="F86" s="45">
        <v>0.225</v>
      </c>
      <c r="G86" s="43">
        <v>0.32</v>
      </c>
      <c r="H86" s="46">
        <v>0.18</v>
      </c>
    </row>
  </sheetData>
  <sheetProtection/>
  <printOptions heading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3">
      <selection activeCell="N29" sqref="N29"/>
    </sheetView>
  </sheetViews>
  <sheetFormatPr defaultColWidth="8.88671875" defaultRowHeight="13.5"/>
  <cols>
    <col min="1" max="1" width="16.6640625" style="0" customWidth="1"/>
    <col min="12" max="12" width="10.10546875" style="0" customWidth="1"/>
  </cols>
  <sheetData>
    <row r="1" ht="17.25">
      <c r="A1" s="49" t="s">
        <v>59</v>
      </c>
    </row>
    <row r="2" spans="1:8" ht="14.25">
      <c r="A2" s="50"/>
      <c r="B2" s="50"/>
      <c r="C2" s="50"/>
      <c r="D2" s="50"/>
      <c r="E2" s="50"/>
      <c r="F2" s="50"/>
      <c r="G2" s="50"/>
      <c r="H2" s="50"/>
    </row>
    <row r="3" spans="1:8" ht="32.25" customHeight="1">
      <c r="A3" s="66" t="s">
        <v>60</v>
      </c>
      <c r="B3" s="68" t="s">
        <v>61</v>
      </c>
      <c r="C3" s="62" t="s">
        <v>62</v>
      </c>
      <c r="D3" s="63"/>
      <c r="E3" s="62" t="s">
        <v>63</v>
      </c>
      <c r="F3" s="63"/>
      <c r="G3" s="62" t="s">
        <v>64</v>
      </c>
      <c r="H3" s="63"/>
    </row>
    <row r="4" spans="1:8" ht="32.25" customHeight="1">
      <c r="A4" s="67"/>
      <c r="B4" s="67"/>
      <c r="C4" s="51" t="s">
        <v>65</v>
      </c>
      <c r="D4" s="51" t="s">
        <v>66</v>
      </c>
      <c r="E4" s="51" t="s">
        <v>65</v>
      </c>
      <c r="F4" s="51" t="s">
        <v>66</v>
      </c>
      <c r="G4" s="51" t="s">
        <v>65</v>
      </c>
      <c r="H4" s="51" t="s">
        <v>66</v>
      </c>
    </row>
    <row r="5" spans="1:8" ht="15.75" customHeight="1">
      <c r="A5" s="52" t="s">
        <v>67</v>
      </c>
      <c r="B5" s="53">
        <v>18</v>
      </c>
      <c r="C5" s="21">
        <v>15</v>
      </c>
      <c r="D5" s="53">
        <f>$B5*C5</f>
        <v>270</v>
      </c>
      <c r="E5" s="21">
        <v>19</v>
      </c>
      <c r="F5" s="53"/>
      <c r="G5" s="21">
        <v>12</v>
      </c>
      <c r="H5" s="53"/>
    </row>
    <row r="6" spans="1:8" ht="15.75" customHeight="1">
      <c r="A6" s="21" t="s">
        <v>68</v>
      </c>
      <c r="B6" s="53">
        <v>10</v>
      </c>
      <c r="C6" s="21">
        <v>26</v>
      </c>
      <c r="D6" s="53">
        <f aca="true" t="shared" si="0" ref="D6:D14">$B6*C6</f>
        <v>260</v>
      </c>
      <c r="E6" s="21">
        <v>31</v>
      </c>
      <c r="F6" s="53"/>
      <c r="G6" s="21">
        <v>23</v>
      </c>
      <c r="H6" s="53"/>
    </row>
    <row r="7" spans="1:8" ht="15.75" customHeight="1">
      <c r="A7" s="21" t="s">
        <v>69</v>
      </c>
      <c r="B7" s="53">
        <v>22</v>
      </c>
      <c r="C7" s="21">
        <v>19</v>
      </c>
      <c r="D7" s="53">
        <f t="shared" si="0"/>
        <v>418</v>
      </c>
      <c r="E7" s="21">
        <v>21</v>
      </c>
      <c r="F7" s="53"/>
      <c r="G7" s="21">
        <v>18</v>
      </c>
      <c r="H7" s="53"/>
    </row>
    <row r="8" spans="1:8" ht="15.75" customHeight="1">
      <c r="A8" s="21" t="s">
        <v>70</v>
      </c>
      <c r="B8" s="53">
        <v>21.35</v>
      </c>
      <c r="C8" s="21">
        <v>31</v>
      </c>
      <c r="D8" s="53">
        <f t="shared" si="0"/>
        <v>661.85</v>
      </c>
      <c r="E8" s="21">
        <v>35</v>
      </c>
      <c r="F8" s="53"/>
      <c r="G8" s="21">
        <v>29</v>
      </c>
      <c r="H8" s="53"/>
    </row>
    <row r="9" spans="1:8" ht="15.75" customHeight="1">
      <c r="A9" s="21" t="s">
        <v>71</v>
      </c>
      <c r="B9" s="53">
        <v>25</v>
      </c>
      <c r="C9" s="21">
        <v>20</v>
      </c>
      <c r="D9" s="53">
        <f t="shared" si="0"/>
        <v>500</v>
      </c>
      <c r="E9" s="21">
        <v>24</v>
      </c>
      <c r="F9" s="53"/>
      <c r="G9" s="21">
        <v>16</v>
      </c>
      <c r="H9" s="53"/>
    </row>
    <row r="10" spans="1:8" ht="15.75" customHeight="1">
      <c r="A10" s="21" t="s">
        <v>72</v>
      </c>
      <c r="B10" s="53">
        <v>30.13</v>
      </c>
      <c r="C10" s="21">
        <v>16</v>
      </c>
      <c r="D10" s="53">
        <f t="shared" si="0"/>
        <v>482.08</v>
      </c>
      <c r="E10" s="21">
        <v>19</v>
      </c>
      <c r="F10" s="53"/>
      <c r="G10" s="21">
        <v>16</v>
      </c>
      <c r="H10" s="53"/>
    </row>
    <row r="11" spans="1:8" ht="15.75" customHeight="1">
      <c r="A11" s="21" t="s">
        <v>73</v>
      </c>
      <c r="B11" s="53">
        <v>42.05</v>
      </c>
      <c r="C11" s="21">
        <v>8</v>
      </c>
      <c r="D11" s="53">
        <f t="shared" si="0"/>
        <v>336.4</v>
      </c>
      <c r="E11" s="21">
        <v>13</v>
      </c>
      <c r="F11" s="53"/>
      <c r="G11" s="21">
        <v>7</v>
      </c>
      <c r="H11" s="53"/>
    </row>
    <row r="12" spans="1:8" ht="15.75" customHeight="1">
      <c r="A12" s="21" t="s">
        <v>74</v>
      </c>
      <c r="B12" s="53">
        <v>97.05</v>
      </c>
      <c r="C12" s="21">
        <v>4</v>
      </c>
      <c r="D12" s="53">
        <f t="shared" si="0"/>
        <v>388.2</v>
      </c>
      <c r="E12" s="21">
        <v>9</v>
      </c>
      <c r="F12" s="53"/>
      <c r="G12" s="21">
        <v>2</v>
      </c>
      <c r="H12" s="53"/>
    </row>
    <row r="13" spans="1:8" ht="15.75" customHeight="1">
      <c r="A13" s="21" t="s">
        <v>75</v>
      </c>
      <c r="B13" s="53">
        <v>31</v>
      </c>
      <c r="C13" s="21">
        <v>19</v>
      </c>
      <c r="D13" s="53">
        <f t="shared" si="0"/>
        <v>589</v>
      </c>
      <c r="E13" s="21">
        <v>21</v>
      </c>
      <c r="F13" s="53"/>
      <c r="G13" s="21">
        <v>17</v>
      </c>
      <c r="H13" s="53"/>
    </row>
    <row r="14" spans="1:8" ht="15.75" customHeight="1">
      <c r="A14" s="21" t="s">
        <v>76</v>
      </c>
      <c r="B14" s="53">
        <v>21</v>
      </c>
      <c r="C14" s="21">
        <v>11</v>
      </c>
      <c r="D14" s="53">
        <f t="shared" si="0"/>
        <v>231</v>
      </c>
      <c r="E14" s="21">
        <v>19</v>
      </c>
      <c r="F14" s="53"/>
      <c r="G14" s="21">
        <v>6</v>
      </c>
      <c r="H14" s="53"/>
    </row>
    <row r="16" ht="22.5" customHeight="1">
      <c r="A16" t="s">
        <v>77</v>
      </c>
    </row>
    <row r="17" ht="19.5" customHeight="1">
      <c r="B17" t="s">
        <v>78</v>
      </c>
    </row>
    <row r="18" ht="20.25" customHeight="1">
      <c r="B18" t="s">
        <v>79</v>
      </c>
    </row>
    <row r="20" spans="1:12" ht="30" customHeight="1">
      <c r="A20" s="64" t="s">
        <v>80</v>
      </c>
      <c r="B20" s="65"/>
      <c r="C20" s="54" t="s">
        <v>81</v>
      </c>
      <c r="D20" s="21" t="s">
        <v>82</v>
      </c>
      <c r="E20" s="21" t="s">
        <v>83</v>
      </c>
      <c r="F20" s="21" t="s">
        <v>86</v>
      </c>
      <c r="G20" s="21" t="s">
        <v>87</v>
      </c>
      <c r="H20" s="21" t="s">
        <v>88</v>
      </c>
      <c r="I20" s="21" t="s">
        <v>89</v>
      </c>
      <c r="J20" s="21" t="s">
        <v>90</v>
      </c>
      <c r="K20" s="21" t="s">
        <v>91</v>
      </c>
      <c r="L20" s="21" t="s">
        <v>92</v>
      </c>
    </row>
    <row r="21" spans="1:12" ht="28.5" customHeight="1">
      <c r="A21" s="61" t="s">
        <v>61</v>
      </c>
      <c r="B21" s="65"/>
      <c r="C21" s="53">
        <v>18</v>
      </c>
      <c r="D21" s="53">
        <v>10</v>
      </c>
      <c r="E21" s="53">
        <v>22</v>
      </c>
      <c r="F21" s="59">
        <v>21.35</v>
      </c>
      <c r="G21" s="59">
        <v>25</v>
      </c>
      <c r="H21" s="59">
        <v>30.13</v>
      </c>
      <c r="I21" s="59">
        <v>42.05</v>
      </c>
      <c r="J21" s="59">
        <v>97.05</v>
      </c>
      <c r="K21" s="59">
        <v>31</v>
      </c>
      <c r="L21" s="59">
        <v>21</v>
      </c>
    </row>
    <row r="22" spans="1:12" ht="19.5" customHeight="1">
      <c r="A22" s="61" t="s">
        <v>62</v>
      </c>
      <c r="B22" s="55" t="s">
        <v>65</v>
      </c>
      <c r="C22" s="21">
        <v>15</v>
      </c>
      <c r="D22" s="21">
        <v>26</v>
      </c>
      <c r="E22" s="21">
        <v>19</v>
      </c>
      <c r="F22" s="60">
        <v>31</v>
      </c>
      <c r="G22" s="60">
        <v>20</v>
      </c>
      <c r="H22" s="60">
        <v>16</v>
      </c>
      <c r="I22" s="60">
        <v>8</v>
      </c>
      <c r="J22" s="60">
        <v>4</v>
      </c>
      <c r="K22" s="60">
        <v>19</v>
      </c>
      <c r="L22" s="60">
        <v>11</v>
      </c>
    </row>
    <row r="23" spans="1:12" ht="20.25" customHeight="1">
      <c r="A23" s="61"/>
      <c r="B23" s="56" t="s">
        <v>66</v>
      </c>
      <c r="C23" s="53">
        <f>C$21*C22</f>
        <v>270</v>
      </c>
      <c r="D23" s="53"/>
      <c r="E23" s="53"/>
      <c r="F23" s="21"/>
      <c r="G23" s="21"/>
      <c r="H23" s="21"/>
      <c r="I23" s="21"/>
      <c r="J23" s="21"/>
      <c r="K23" s="21"/>
      <c r="L23" s="21"/>
    </row>
    <row r="24" spans="1:12" ht="21" customHeight="1">
      <c r="A24" s="61" t="s">
        <v>63</v>
      </c>
      <c r="B24" s="57" t="s">
        <v>65</v>
      </c>
      <c r="C24" s="21">
        <v>19</v>
      </c>
      <c r="D24" s="21">
        <v>31</v>
      </c>
      <c r="E24" s="21">
        <v>21</v>
      </c>
      <c r="F24" s="60">
        <v>35</v>
      </c>
      <c r="G24" s="60">
        <v>24</v>
      </c>
      <c r="H24" s="60">
        <v>19</v>
      </c>
      <c r="I24" s="60">
        <v>13</v>
      </c>
      <c r="J24" s="60">
        <v>9</v>
      </c>
      <c r="K24" s="60">
        <v>21</v>
      </c>
      <c r="L24" s="60">
        <v>19</v>
      </c>
    </row>
    <row r="25" spans="1:12" ht="20.25" customHeight="1">
      <c r="A25" s="61"/>
      <c r="B25" s="56" t="s">
        <v>66</v>
      </c>
      <c r="C25" s="53">
        <f>C$21*C24</f>
        <v>342</v>
      </c>
      <c r="D25" s="53"/>
      <c r="E25" s="53"/>
      <c r="F25" s="21"/>
      <c r="G25" s="21"/>
      <c r="H25" s="21"/>
      <c r="I25" s="21"/>
      <c r="J25" s="21"/>
      <c r="K25" s="21"/>
      <c r="L25" s="21"/>
    </row>
    <row r="26" spans="1:12" ht="19.5" customHeight="1">
      <c r="A26" s="61" t="s">
        <v>64</v>
      </c>
      <c r="B26" s="57" t="s">
        <v>65</v>
      </c>
      <c r="C26" s="21">
        <v>12</v>
      </c>
      <c r="D26" s="21">
        <v>23</v>
      </c>
      <c r="E26" s="21">
        <v>18</v>
      </c>
      <c r="F26" s="60">
        <v>29</v>
      </c>
      <c r="G26" s="60">
        <v>16</v>
      </c>
      <c r="H26" s="60">
        <v>16</v>
      </c>
      <c r="I26" s="60">
        <v>7</v>
      </c>
      <c r="J26" s="60">
        <v>2</v>
      </c>
      <c r="K26" s="60">
        <v>17</v>
      </c>
      <c r="L26" s="60">
        <v>6</v>
      </c>
    </row>
    <row r="27" spans="1:12" ht="21.75" customHeight="1">
      <c r="A27" s="61"/>
      <c r="B27" s="56" t="s">
        <v>66</v>
      </c>
      <c r="C27" s="53">
        <f>C$21*C26</f>
        <v>216</v>
      </c>
      <c r="D27" s="53"/>
      <c r="E27" s="53"/>
      <c r="F27" s="21"/>
      <c r="G27" s="21"/>
      <c r="H27" s="21"/>
      <c r="I27" s="21"/>
      <c r="J27" s="21"/>
      <c r="K27" s="21"/>
      <c r="L27" s="21"/>
    </row>
    <row r="29" ht="24" customHeight="1">
      <c r="A29" t="s">
        <v>84</v>
      </c>
    </row>
    <row r="30" ht="21" customHeight="1">
      <c r="B30" s="58" t="s">
        <v>85</v>
      </c>
    </row>
  </sheetData>
  <sheetProtection/>
  <mergeCells count="10">
    <mergeCell ref="A24:A25"/>
    <mergeCell ref="A26:A27"/>
    <mergeCell ref="G3:H3"/>
    <mergeCell ref="A20:B20"/>
    <mergeCell ref="A21:B21"/>
    <mergeCell ref="A22:A23"/>
    <mergeCell ref="A3:A4"/>
    <mergeCell ref="B3:B4"/>
    <mergeCell ref="C3:D3"/>
    <mergeCell ref="E3:F3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2009-08-21T23:24:00Z</cp:lastPrinted>
  <dcterms:created xsi:type="dcterms:W3CDTF">2008-02-03T00:21:00Z</dcterms:created>
  <dcterms:modified xsi:type="dcterms:W3CDTF">2016-09-16T17:08:08Z</dcterms:modified>
  <cp:category/>
  <cp:version/>
  <cp:contentType/>
  <cp:contentStatus/>
</cp:coreProperties>
</file>